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rtin\Desktop\DISPENSES\"/>
    </mc:Choice>
  </mc:AlternateContent>
  <bookViews>
    <workbookView xWindow="0" yWindow="0" windowWidth="25125" windowHeight="11700" activeTab="1"/>
  </bookViews>
  <sheets>
    <sheet name="DEAS - Réf. 2021 " sheetId="2" r:id="rId1"/>
    <sheet name="Tab Equival" sheetId="4" r:id="rId2"/>
  </sheets>
  <externalReferences>
    <externalReference r:id="rId3"/>
    <externalReference r:id="rId4"/>
  </externalReferences>
  <definedNames>
    <definedName name="AFGSU" localSheetId="1">[1]Résultats!$BE$6:$BE$7</definedName>
    <definedName name="AFGSU">'DEAS - Réf. 2021 '!$BP$5:$BP$6</definedName>
    <definedName name="AvantJury" localSheetId="1">[1]Résultats!$BE$10:$BE$11</definedName>
    <definedName name="AvantJury">'DEAS - Réf. 2021 '!$BP$9:$BP$10</definedName>
    <definedName name="Civilité" localSheetId="1">[1]Résultats!$BE$8:$BE$9</definedName>
    <definedName name="Civilité">'DEAS - Réf. 2021 '!$BP$7:$BP$8</definedName>
    <definedName name="Dispenses" localSheetId="1">[1]Résultats!$BE$17:$BE$32</definedName>
    <definedName name="Dispenses">'DEAS - Réf. 2021 '!$BP$16:$BP$27</definedName>
    <definedName name="Fin_tableau" localSheetId="1">#REF!</definedName>
    <definedName name="Fin_tableau">#REF!</definedName>
    <definedName name="listeCodeDepartements">'[2]Réf. des codes Départements'!$A$3:$A$104</definedName>
    <definedName name="Notes_DPAS" localSheetId="1">#REF!</definedName>
    <definedName name="Notes_DPAS">#REF!</definedName>
    <definedName name="_xlnm.Print_Area" localSheetId="0">'DEAS - Réf. 2021 '!$A$1:$BP$204</definedName>
  </definedNames>
  <calcPr calcId="162913"/>
</workbook>
</file>

<file path=xl/calcChain.xml><?xml version="1.0" encoding="utf-8"?>
<calcChain xmlns="http://schemas.openxmlformats.org/spreadsheetml/2006/main">
  <c r="S6" i="2" l="1"/>
  <c r="BG204" i="2" l="1"/>
  <c r="BG203" i="2"/>
  <c r="BG202" i="2"/>
  <c r="BG201" i="2"/>
  <c r="BG200" i="2"/>
  <c r="BG199" i="2"/>
  <c r="BG198" i="2"/>
  <c r="BG197" i="2"/>
  <c r="BG196" i="2"/>
  <c r="BG195" i="2"/>
  <c r="BG194" i="2"/>
  <c r="BG193" i="2"/>
  <c r="BG192" i="2"/>
  <c r="BG191" i="2"/>
  <c r="BG190" i="2"/>
  <c r="BG189" i="2"/>
  <c r="BG188" i="2"/>
  <c r="BG187" i="2"/>
  <c r="BG186" i="2"/>
  <c r="BG185" i="2"/>
  <c r="BG184" i="2"/>
  <c r="BG183" i="2"/>
  <c r="BG182" i="2"/>
  <c r="BG181" i="2"/>
  <c r="BG180" i="2"/>
  <c r="BG179" i="2"/>
  <c r="BG178" i="2"/>
  <c r="BG177" i="2"/>
  <c r="BG176" i="2"/>
  <c r="BG175" i="2"/>
  <c r="BG174" i="2"/>
  <c r="BG173" i="2"/>
  <c r="BG172" i="2"/>
  <c r="BG171" i="2"/>
  <c r="BG170" i="2"/>
  <c r="BG169" i="2"/>
  <c r="BG168" i="2"/>
  <c r="BG167" i="2"/>
  <c r="BG166" i="2"/>
  <c r="BG165" i="2"/>
  <c r="BG164" i="2"/>
  <c r="BG163" i="2"/>
  <c r="BG162" i="2"/>
  <c r="BG161" i="2"/>
  <c r="BG160" i="2"/>
  <c r="BG159" i="2"/>
  <c r="BG158" i="2"/>
  <c r="BG157" i="2"/>
  <c r="BG156" i="2"/>
  <c r="BG155" i="2"/>
  <c r="BG154" i="2"/>
  <c r="BG153" i="2"/>
  <c r="BG152" i="2"/>
  <c r="BG151" i="2"/>
  <c r="BG150" i="2"/>
  <c r="BG149" i="2"/>
  <c r="BG148" i="2"/>
  <c r="BG147" i="2"/>
  <c r="BG146" i="2"/>
  <c r="BG145" i="2"/>
  <c r="BG144" i="2"/>
  <c r="BG143" i="2"/>
  <c r="BG142" i="2"/>
  <c r="BG141" i="2"/>
  <c r="BG140" i="2"/>
  <c r="BG139" i="2"/>
  <c r="BG138" i="2"/>
  <c r="BG137" i="2"/>
  <c r="BG136" i="2"/>
  <c r="BG135" i="2"/>
  <c r="BG134" i="2"/>
  <c r="BG133" i="2"/>
  <c r="BG132" i="2"/>
  <c r="BG131" i="2"/>
  <c r="BG130" i="2"/>
  <c r="BG129" i="2"/>
  <c r="BG128" i="2"/>
  <c r="BG127" i="2"/>
  <c r="BG126" i="2"/>
  <c r="BG125" i="2"/>
  <c r="BG124" i="2"/>
  <c r="BG123" i="2"/>
  <c r="BG122" i="2"/>
  <c r="BG121" i="2"/>
  <c r="BG120" i="2"/>
  <c r="BG119" i="2"/>
  <c r="BG118" i="2"/>
  <c r="BG117" i="2"/>
  <c r="BG116" i="2"/>
  <c r="BG115" i="2"/>
  <c r="BG114" i="2"/>
  <c r="BG113" i="2"/>
  <c r="BG112" i="2"/>
  <c r="BG111" i="2"/>
  <c r="BG110" i="2"/>
  <c r="BG109" i="2"/>
  <c r="BG108" i="2"/>
  <c r="BG107" i="2"/>
  <c r="BG106" i="2"/>
  <c r="BG105" i="2"/>
  <c r="BG104" i="2"/>
  <c r="BG103" i="2"/>
  <c r="BG102" i="2"/>
  <c r="BG101" i="2"/>
  <c r="BG100" i="2"/>
  <c r="BG99" i="2"/>
  <c r="BG98" i="2"/>
  <c r="BG97" i="2"/>
  <c r="BG96" i="2"/>
  <c r="BG95" i="2"/>
  <c r="BG94" i="2"/>
  <c r="BG93" i="2"/>
  <c r="BG92" i="2"/>
  <c r="BG91" i="2"/>
  <c r="BG90" i="2"/>
  <c r="BG89" i="2"/>
  <c r="BG88" i="2"/>
  <c r="BG87" i="2"/>
  <c r="BG86" i="2"/>
  <c r="BG85" i="2"/>
  <c r="BG84" i="2"/>
  <c r="BG83" i="2"/>
  <c r="BG82" i="2"/>
  <c r="BG81" i="2"/>
  <c r="BG80" i="2"/>
  <c r="BG79" i="2"/>
  <c r="BG78" i="2"/>
  <c r="BG77" i="2"/>
  <c r="BG76" i="2"/>
  <c r="BG75" i="2"/>
  <c r="BG74" i="2"/>
  <c r="BG73" i="2"/>
  <c r="BG72" i="2"/>
  <c r="BG71" i="2"/>
  <c r="BG70" i="2"/>
  <c r="BG69" i="2"/>
  <c r="BG68" i="2"/>
  <c r="BG67" i="2"/>
  <c r="BG66" i="2"/>
  <c r="BG65" i="2"/>
  <c r="BG64" i="2"/>
  <c r="BG63" i="2"/>
  <c r="BG62" i="2"/>
  <c r="BG61" i="2"/>
  <c r="BG60" i="2"/>
  <c r="BG59" i="2"/>
  <c r="BG58" i="2"/>
  <c r="BG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G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G14" i="2"/>
  <c r="BG13" i="2"/>
  <c r="BG12" i="2"/>
  <c r="BG11" i="2"/>
  <c r="BG10" i="2"/>
  <c r="BG9" i="2"/>
  <c r="BG8" i="2"/>
  <c r="BG7" i="2"/>
  <c r="BG6" i="2"/>
  <c r="BG5" i="2"/>
  <c r="AO6" i="2" l="1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6" i="2"/>
  <c r="AO77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105" i="2"/>
  <c r="AO106" i="2"/>
  <c r="AO107" i="2"/>
  <c r="AO108" i="2"/>
  <c r="AO109" i="2"/>
  <c r="AO110" i="2"/>
  <c r="AO111" i="2"/>
  <c r="AO112" i="2"/>
  <c r="AO113" i="2"/>
  <c r="AO114" i="2"/>
  <c r="AO115" i="2"/>
  <c r="AO116" i="2"/>
  <c r="AO117" i="2"/>
  <c r="AO118" i="2"/>
  <c r="AO119" i="2"/>
  <c r="AO120" i="2"/>
  <c r="AO121" i="2"/>
  <c r="AO122" i="2"/>
  <c r="AO123" i="2"/>
  <c r="AO124" i="2"/>
  <c r="AO125" i="2"/>
  <c r="AO126" i="2"/>
  <c r="AO127" i="2"/>
  <c r="AO128" i="2"/>
  <c r="AO129" i="2"/>
  <c r="AO130" i="2"/>
  <c r="AO131" i="2"/>
  <c r="AO132" i="2"/>
  <c r="AO133" i="2"/>
  <c r="AO134" i="2"/>
  <c r="AO135" i="2"/>
  <c r="AO136" i="2"/>
  <c r="AO137" i="2"/>
  <c r="AO138" i="2"/>
  <c r="AO139" i="2"/>
  <c r="AO140" i="2"/>
  <c r="AO141" i="2"/>
  <c r="AO142" i="2"/>
  <c r="AO143" i="2"/>
  <c r="AO144" i="2"/>
  <c r="AO145" i="2"/>
  <c r="AO146" i="2"/>
  <c r="AO147" i="2"/>
  <c r="AO148" i="2"/>
  <c r="AO149" i="2"/>
  <c r="AO150" i="2"/>
  <c r="AO151" i="2"/>
  <c r="AO152" i="2"/>
  <c r="AO153" i="2"/>
  <c r="AO154" i="2"/>
  <c r="AO155" i="2"/>
  <c r="AO156" i="2"/>
  <c r="AO157" i="2"/>
  <c r="AO158" i="2"/>
  <c r="AO159" i="2"/>
  <c r="AO160" i="2"/>
  <c r="AO161" i="2"/>
  <c r="AO162" i="2"/>
  <c r="AO163" i="2"/>
  <c r="AO164" i="2"/>
  <c r="AO165" i="2"/>
  <c r="AO166" i="2"/>
  <c r="AO167" i="2"/>
  <c r="AO168" i="2"/>
  <c r="AO169" i="2"/>
  <c r="AO170" i="2"/>
  <c r="AO171" i="2"/>
  <c r="AO172" i="2"/>
  <c r="AO173" i="2"/>
  <c r="AO174" i="2"/>
  <c r="AO175" i="2"/>
  <c r="AO176" i="2"/>
  <c r="AO177" i="2"/>
  <c r="AO178" i="2"/>
  <c r="AO179" i="2"/>
  <c r="AO180" i="2"/>
  <c r="AO181" i="2"/>
  <c r="AO182" i="2"/>
  <c r="AO183" i="2"/>
  <c r="AO184" i="2"/>
  <c r="AO185" i="2"/>
  <c r="AO186" i="2"/>
  <c r="AO187" i="2"/>
  <c r="AO188" i="2"/>
  <c r="AO189" i="2"/>
  <c r="AO190" i="2"/>
  <c r="AO191" i="2"/>
  <c r="AO192" i="2"/>
  <c r="AO193" i="2"/>
  <c r="AO194" i="2"/>
  <c r="AO195" i="2"/>
  <c r="AO196" i="2"/>
  <c r="AO197" i="2"/>
  <c r="AO198" i="2"/>
  <c r="AO199" i="2"/>
  <c r="AO200" i="2"/>
  <c r="AO201" i="2"/>
  <c r="AO202" i="2"/>
  <c r="AO203" i="2"/>
  <c r="AO204" i="2"/>
  <c r="AO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5" i="2"/>
  <c r="S5" i="2" l="1"/>
  <c r="AH5" i="2" l="1"/>
  <c r="AR7" i="2"/>
  <c r="BM7" i="2"/>
  <c r="BM8" i="2"/>
  <c r="BM9" i="2"/>
  <c r="BM10" i="2"/>
  <c r="BM11" i="2"/>
  <c r="BM12" i="2"/>
  <c r="BM13" i="2"/>
  <c r="BM14" i="2"/>
  <c r="BM15" i="2"/>
  <c r="BM16" i="2"/>
  <c r="BM17" i="2"/>
  <c r="BM18" i="2"/>
  <c r="BM19" i="2"/>
  <c r="BM20" i="2"/>
  <c r="BM21" i="2"/>
  <c r="BM22" i="2"/>
  <c r="BM23" i="2"/>
  <c r="BM24" i="2"/>
  <c r="BM25" i="2"/>
  <c r="BM26" i="2"/>
  <c r="BM27" i="2"/>
  <c r="BM28" i="2"/>
  <c r="BM29" i="2"/>
  <c r="BM30" i="2"/>
  <c r="BM31" i="2"/>
  <c r="BM32" i="2"/>
  <c r="BM33" i="2"/>
  <c r="BM34" i="2"/>
  <c r="BM35" i="2"/>
  <c r="BM36" i="2"/>
  <c r="BM37" i="2"/>
  <c r="BM38" i="2"/>
  <c r="BM39" i="2"/>
  <c r="BM40" i="2"/>
  <c r="BM41" i="2"/>
  <c r="BM42" i="2"/>
  <c r="BM43" i="2"/>
  <c r="BM44" i="2"/>
  <c r="BM45" i="2"/>
  <c r="BM46" i="2"/>
  <c r="BM47" i="2"/>
  <c r="BM48" i="2"/>
  <c r="BM49" i="2"/>
  <c r="BM50" i="2"/>
  <c r="BM51" i="2"/>
  <c r="BM52" i="2"/>
  <c r="BM53" i="2"/>
  <c r="BM54" i="2"/>
  <c r="BM55" i="2"/>
  <c r="BM56" i="2"/>
  <c r="BM57" i="2"/>
  <c r="BM58" i="2"/>
  <c r="BM59" i="2"/>
  <c r="BM60" i="2"/>
  <c r="BM61" i="2"/>
  <c r="BM62" i="2"/>
  <c r="BM63" i="2"/>
  <c r="BM64" i="2"/>
  <c r="BM65" i="2"/>
  <c r="BM66" i="2"/>
  <c r="BM67" i="2"/>
  <c r="BM68" i="2"/>
  <c r="BM69" i="2"/>
  <c r="BM70" i="2"/>
  <c r="BM71" i="2"/>
  <c r="BM72" i="2"/>
  <c r="BM73" i="2"/>
  <c r="BM74" i="2"/>
  <c r="BM75" i="2"/>
  <c r="BM76" i="2"/>
  <c r="BM77" i="2"/>
  <c r="BM78" i="2"/>
  <c r="BM79" i="2"/>
  <c r="BM80" i="2"/>
  <c r="BM81" i="2"/>
  <c r="BM82" i="2"/>
  <c r="BM83" i="2"/>
  <c r="BM84" i="2"/>
  <c r="BM85" i="2"/>
  <c r="BM86" i="2"/>
  <c r="BM87" i="2"/>
  <c r="BM88" i="2"/>
  <c r="BM89" i="2"/>
  <c r="BM90" i="2"/>
  <c r="BM91" i="2"/>
  <c r="BM92" i="2"/>
  <c r="BM93" i="2"/>
  <c r="BM94" i="2"/>
  <c r="BM95" i="2"/>
  <c r="BM96" i="2"/>
  <c r="BM97" i="2"/>
  <c r="BM98" i="2"/>
  <c r="BM99" i="2"/>
  <c r="BM100" i="2"/>
  <c r="BM101" i="2"/>
  <c r="BM102" i="2"/>
  <c r="BM103" i="2"/>
  <c r="BM104" i="2"/>
  <c r="BM105" i="2"/>
  <c r="BM106" i="2"/>
  <c r="BM107" i="2"/>
  <c r="BM108" i="2"/>
  <c r="BM109" i="2"/>
  <c r="BM110" i="2"/>
  <c r="BM111" i="2"/>
  <c r="BM112" i="2"/>
  <c r="BM113" i="2"/>
  <c r="BM114" i="2"/>
  <c r="BM115" i="2"/>
  <c r="BM116" i="2"/>
  <c r="BM117" i="2"/>
  <c r="BM118" i="2"/>
  <c r="BM119" i="2"/>
  <c r="BM120" i="2"/>
  <c r="BM121" i="2"/>
  <c r="BM122" i="2"/>
  <c r="BM123" i="2"/>
  <c r="BM124" i="2"/>
  <c r="BM125" i="2"/>
  <c r="BM126" i="2"/>
  <c r="BM127" i="2"/>
  <c r="BM128" i="2"/>
  <c r="BM129" i="2"/>
  <c r="BM130" i="2"/>
  <c r="BM131" i="2"/>
  <c r="BM132" i="2"/>
  <c r="BM133" i="2"/>
  <c r="BM134" i="2"/>
  <c r="BM135" i="2"/>
  <c r="BM136" i="2"/>
  <c r="BM137" i="2"/>
  <c r="BM138" i="2"/>
  <c r="BM139" i="2"/>
  <c r="BM140" i="2"/>
  <c r="BM141" i="2"/>
  <c r="BM142" i="2"/>
  <c r="BM143" i="2"/>
  <c r="BM144" i="2"/>
  <c r="BM145" i="2"/>
  <c r="BM146" i="2"/>
  <c r="BM147" i="2"/>
  <c r="BM148" i="2"/>
  <c r="BM149" i="2"/>
  <c r="BM150" i="2"/>
  <c r="BM151" i="2"/>
  <c r="BM152" i="2"/>
  <c r="BM153" i="2"/>
  <c r="BM154" i="2"/>
  <c r="BM155" i="2"/>
  <c r="BM156" i="2"/>
  <c r="BM157" i="2"/>
  <c r="BM158" i="2"/>
  <c r="BM159" i="2"/>
  <c r="BM160" i="2"/>
  <c r="BM161" i="2"/>
  <c r="BM162" i="2"/>
  <c r="BM163" i="2"/>
  <c r="BM164" i="2"/>
  <c r="BM165" i="2"/>
  <c r="BM166" i="2"/>
  <c r="BM167" i="2"/>
  <c r="BM168" i="2"/>
  <c r="BM169" i="2"/>
  <c r="BM170" i="2"/>
  <c r="BM171" i="2"/>
  <c r="BM172" i="2"/>
  <c r="BM173" i="2"/>
  <c r="BM174" i="2"/>
  <c r="BM175" i="2"/>
  <c r="BM176" i="2"/>
  <c r="BM177" i="2"/>
  <c r="BM178" i="2"/>
  <c r="BM179" i="2"/>
  <c r="BM180" i="2"/>
  <c r="BM181" i="2"/>
  <c r="BM182" i="2"/>
  <c r="BM183" i="2"/>
  <c r="BM184" i="2"/>
  <c r="BM185" i="2"/>
  <c r="BM186" i="2"/>
  <c r="BM187" i="2"/>
  <c r="BM188" i="2"/>
  <c r="BM189" i="2"/>
  <c r="BM190" i="2"/>
  <c r="BM191" i="2"/>
  <c r="BM192" i="2"/>
  <c r="BM193" i="2"/>
  <c r="BM194" i="2"/>
  <c r="BM195" i="2"/>
  <c r="BM196" i="2"/>
  <c r="BM197" i="2"/>
  <c r="BM198" i="2"/>
  <c r="BM199" i="2"/>
  <c r="BM200" i="2"/>
  <c r="BM201" i="2"/>
  <c r="BM202" i="2"/>
  <c r="BM203" i="2"/>
  <c r="BM204" i="2"/>
  <c r="BM6" i="2"/>
  <c r="BM5" i="2"/>
  <c r="BJ7" i="2"/>
  <c r="BN7" i="2" s="1"/>
  <c r="BJ8" i="2"/>
  <c r="BJ9" i="2"/>
  <c r="BN9" i="2" s="1"/>
  <c r="BJ10" i="2"/>
  <c r="BN10" i="2" s="1"/>
  <c r="BJ11" i="2"/>
  <c r="BN11" i="2" s="1"/>
  <c r="BJ12" i="2"/>
  <c r="BN12" i="2" s="1"/>
  <c r="BJ13" i="2"/>
  <c r="BN13" i="2" s="1"/>
  <c r="BJ14" i="2"/>
  <c r="BN14" i="2" s="1"/>
  <c r="BJ15" i="2"/>
  <c r="BN15" i="2" s="1"/>
  <c r="BJ16" i="2"/>
  <c r="BN16" i="2" s="1"/>
  <c r="BJ17" i="2"/>
  <c r="BN17" i="2" s="1"/>
  <c r="BJ18" i="2"/>
  <c r="BN18" i="2" s="1"/>
  <c r="BJ19" i="2"/>
  <c r="BN19" i="2" s="1"/>
  <c r="BJ20" i="2"/>
  <c r="BN20" i="2" s="1"/>
  <c r="BJ21" i="2"/>
  <c r="BN21" i="2" s="1"/>
  <c r="BJ22" i="2"/>
  <c r="BN22" i="2" s="1"/>
  <c r="BJ23" i="2"/>
  <c r="BN23" i="2" s="1"/>
  <c r="BJ24" i="2"/>
  <c r="BN24" i="2" s="1"/>
  <c r="BJ25" i="2"/>
  <c r="BN25" i="2" s="1"/>
  <c r="BJ26" i="2"/>
  <c r="BN26" i="2" s="1"/>
  <c r="BJ27" i="2"/>
  <c r="BN27" i="2" s="1"/>
  <c r="BJ28" i="2"/>
  <c r="BN28" i="2" s="1"/>
  <c r="BJ29" i="2"/>
  <c r="BN29" i="2" s="1"/>
  <c r="BJ30" i="2"/>
  <c r="BN30" i="2" s="1"/>
  <c r="BJ31" i="2"/>
  <c r="BN31" i="2" s="1"/>
  <c r="BJ32" i="2"/>
  <c r="BN32" i="2" s="1"/>
  <c r="BJ33" i="2"/>
  <c r="BN33" i="2" s="1"/>
  <c r="BJ34" i="2"/>
  <c r="BN34" i="2" s="1"/>
  <c r="BJ35" i="2"/>
  <c r="BN35" i="2" s="1"/>
  <c r="BJ36" i="2"/>
  <c r="BN36" i="2" s="1"/>
  <c r="BJ37" i="2"/>
  <c r="BN37" i="2" s="1"/>
  <c r="BJ38" i="2"/>
  <c r="BN38" i="2" s="1"/>
  <c r="BJ39" i="2"/>
  <c r="BN39" i="2" s="1"/>
  <c r="BJ40" i="2"/>
  <c r="BN40" i="2" s="1"/>
  <c r="BJ41" i="2"/>
  <c r="BN41" i="2" s="1"/>
  <c r="BJ42" i="2"/>
  <c r="BN42" i="2" s="1"/>
  <c r="BJ43" i="2"/>
  <c r="BN43" i="2" s="1"/>
  <c r="BJ44" i="2"/>
  <c r="BN44" i="2" s="1"/>
  <c r="BJ45" i="2"/>
  <c r="BN45" i="2" s="1"/>
  <c r="BJ46" i="2"/>
  <c r="BN46" i="2" s="1"/>
  <c r="BJ47" i="2"/>
  <c r="BN47" i="2" s="1"/>
  <c r="BJ48" i="2"/>
  <c r="BN48" i="2" s="1"/>
  <c r="BJ49" i="2"/>
  <c r="BN49" i="2" s="1"/>
  <c r="BJ50" i="2"/>
  <c r="BN50" i="2" s="1"/>
  <c r="BJ51" i="2"/>
  <c r="BN51" i="2" s="1"/>
  <c r="BJ52" i="2"/>
  <c r="BN52" i="2" s="1"/>
  <c r="BJ53" i="2"/>
  <c r="BN53" i="2" s="1"/>
  <c r="BJ54" i="2"/>
  <c r="BN54" i="2" s="1"/>
  <c r="BJ55" i="2"/>
  <c r="BN55" i="2" s="1"/>
  <c r="BJ56" i="2"/>
  <c r="BN56" i="2" s="1"/>
  <c r="BJ57" i="2"/>
  <c r="BN57" i="2" s="1"/>
  <c r="BJ58" i="2"/>
  <c r="BN58" i="2" s="1"/>
  <c r="BJ59" i="2"/>
  <c r="BN59" i="2" s="1"/>
  <c r="BJ60" i="2"/>
  <c r="BN60" i="2" s="1"/>
  <c r="BJ61" i="2"/>
  <c r="BN61" i="2" s="1"/>
  <c r="BJ62" i="2"/>
  <c r="BN62" i="2" s="1"/>
  <c r="BJ63" i="2"/>
  <c r="BN63" i="2" s="1"/>
  <c r="BJ64" i="2"/>
  <c r="BN64" i="2" s="1"/>
  <c r="BJ65" i="2"/>
  <c r="BN65" i="2" s="1"/>
  <c r="BJ66" i="2"/>
  <c r="BN66" i="2" s="1"/>
  <c r="BJ67" i="2"/>
  <c r="BN67" i="2" s="1"/>
  <c r="BJ68" i="2"/>
  <c r="BN68" i="2" s="1"/>
  <c r="BJ69" i="2"/>
  <c r="BN69" i="2" s="1"/>
  <c r="BJ70" i="2"/>
  <c r="BN70" i="2" s="1"/>
  <c r="BJ71" i="2"/>
  <c r="BN71" i="2" s="1"/>
  <c r="BJ72" i="2"/>
  <c r="BN72" i="2" s="1"/>
  <c r="BJ73" i="2"/>
  <c r="BN73" i="2" s="1"/>
  <c r="BJ74" i="2"/>
  <c r="BN74" i="2" s="1"/>
  <c r="BJ75" i="2"/>
  <c r="BN75" i="2" s="1"/>
  <c r="BJ76" i="2"/>
  <c r="BN76" i="2" s="1"/>
  <c r="BJ77" i="2"/>
  <c r="BN77" i="2" s="1"/>
  <c r="BJ78" i="2"/>
  <c r="BN78" i="2" s="1"/>
  <c r="BJ79" i="2"/>
  <c r="BN79" i="2" s="1"/>
  <c r="BJ80" i="2"/>
  <c r="BN80" i="2" s="1"/>
  <c r="BJ81" i="2"/>
  <c r="BN81" i="2" s="1"/>
  <c r="BJ82" i="2"/>
  <c r="BN82" i="2" s="1"/>
  <c r="BJ83" i="2"/>
  <c r="BN83" i="2" s="1"/>
  <c r="BJ84" i="2"/>
  <c r="BN84" i="2" s="1"/>
  <c r="BJ85" i="2"/>
  <c r="BN85" i="2" s="1"/>
  <c r="BJ86" i="2"/>
  <c r="BN86" i="2" s="1"/>
  <c r="BJ87" i="2"/>
  <c r="BN87" i="2" s="1"/>
  <c r="BJ88" i="2"/>
  <c r="BN88" i="2" s="1"/>
  <c r="BJ89" i="2"/>
  <c r="BN89" i="2" s="1"/>
  <c r="BJ90" i="2"/>
  <c r="BN90" i="2" s="1"/>
  <c r="BJ91" i="2"/>
  <c r="BN91" i="2" s="1"/>
  <c r="BJ92" i="2"/>
  <c r="BN92" i="2" s="1"/>
  <c r="BJ93" i="2"/>
  <c r="BN93" i="2" s="1"/>
  <c r="BJ94" i="2"/>
  <c r="BN94" i="2" s="1"/>
  <c r="BJ95" i="2"/>
  <c r="BN95" i="2" s="1"/>
  <c r="BJ96" i="2"/>
  <c r="BN96" i="2" s="1"/>
  <c r="BJ97" i="2"/>
  <c r="BN97" i="2" s="1"/>
  <c r="BJ98" i="2"/>
  <c r="BN98" i="2" s="1"/>
  <c r="BJ99" i="2"/>
  <c r="BN99" i="2" s="1"/>
  <c r="BJ100" i="2"/>
  <c r="BN100" i="2" s="1"/>
  <c r="BJ101" i="2"/>
  <c r="BN101" i="2" s="1"/>
  <c r="BJ102" i="2"/>
  <c r="BN102" i="2" s="1"/>
  <c r="BJ103" i="2"/>
  <c r="BN103" i="2" s="1"/>
  <c r="BJ104" i="2"/>
  <c r="BN104" i="2" s="1"/>
  <c r="BJ105" i="2"/>
  <c r="BN105" i="2" s="1"/>
  <c r="BJ106" i="2"/>
  <c r="BN106" i="2" s="1"/>
  <c r="BJ107" i="2"/>
  <c r="BN107" i="2" s="1"/>
  <c r="BJ108" i="2"/>
  <c r="BN108" i="2" s="1"/>
  <c r="BJ109" i="2"/>
  <c r="BN109" i="2" s="1"/>
  <c r="BJ110" i="2"/>
  <c r="BN110" i="2" s="1"/>
  <c r="BJ111" i="2"/>
  <c r="BN111" i="2" s="1"/>
  <c r="BJ112" i="2"/>
  <c r="BN112" i="2" s="1"/>
  <c r="BJ113" i="2"/>
  <c r="BN113" i="2" s="1"/>
  <c r="BJ114" i="2"/>
  <c r="BN114" i="2" s="1"/>
  <c r="BJ115" i="2"/>
  <c r="BN115" i="2" s="1"/>
  <c r="BJ116" i="2"/>
  <c r="BN116" i="2" s="1"/>
  <c r="BJ117" i="2"/>
  <c r="BN117" i="2" s="1"/>
  <c r="BJ118" i="2"/>
  <c r="BN118" i="2" s="1"/>
  <c r="BJ119" i="2"/>
  <c r="BN119" i="2" s="1"/>
  <c r="BJ120" i="2"/>
  <c r="BN120" i="2" s="1"/>
  <c r="BJ121" i="2"/>
  <c r="BN121" i="2" s="1"/>
  <c r="BJ122" i="2"/>
  <c r="BN122" i="2" s="1"/>
  <c r="BJ123" i="2"/>
  <c r="BN123" i="2" s="1"/>
  <c r="BJ124" i="2"/>
  <c r="BN124" i="2" s="1"/>
  <c r="BJ125" i="2"/>
  <c r="BN125" i="2" s="1"/>
  <c r="BJ126" i="2"/>
  <c r="BN126" i="2" s="1"/>
  <c r="BJ127" i="2"/>
  <c r="BN127" i="2" s="1"/>
  <c r="BJ128" i="2"/>
  <c r="BN128" i="2" s="1"/>
  <c r="BJ129" i="2"/>
  <c r="BN129" i="2" s="1"/>
  <c r="BJ130" i="2"/>
  <c r="BN130" i="2" s="1"/>
  <c r="BJ131" i="2"/>
  <c r="BN131" i="2" s="1"/>
  <c r="BJ132" i="2"/>
  <c r="BN132" i="2" s="1"/>
  <c r="BJ133" i="2"/>
  <c r="BN133" i="2" s="1"/>
  <c r="BJ134" i="2"/>
  <c r="BN134" i="2" s="1"/>
  <c r="BJ135" i="2"/>
  <c r="BN135" i="2" s="1"/>
  <c r="BJ136" i="2"/>
  <c r="BN136" i="2" s="1"/>
  <c r="BJ137" i="2"/>
  <c r="BN137" i="2" s="1"/>
  <c r="BJ138" i="2"/>
  <c r="BN138" i="2" s="1"/>
  <c r="BJ139" i="2"/>
  <c r="BN139" i="2" s="1"/>
  <c r="BJ140" i="2"/>
  <c r="BN140" i="2" s="1"/>
  <c r="BJ141" i="2"/>
  <c r="BN141" i="2" s="1"/>
  <c r="BJ142" i="2"/>
  <c r="BN142" i="2" s="1"/>
  <c r="BJ143" i="2"/>
  <c r="BN143" i="2" s="1"/>
  <c r="BJ144" i="2"/>
  <c r="BN144" i="2" s="1"/>
  <c r="BJ145" i="2"/>
  <c r="BN145" i="2" s="1"/>
  <c r="BJ146" i="2"/>
  <c r="BN146" i="2" s="1"/>
  <c r="BJ147" i="2"/>
  <c r="BN147" i="2" s="1"/>
  <c r="BJ148" i="2"/>
  <c r="BN148" i="2" s="1"/>
  <c r="BJ149" i="2"/>
  <c r="BN149" i="2" s="1"/>
  <c r="BJ150" i="2"/>
  <c r="BN150" i="2" s="1"/>
  <c r="BJ151" i="2"/>
  <c r="BN151" i="2" s="1"/>
  <c r="BJ152" i="2"/>
  <c r="BN152" i="2" s="1"/>
  <c r="BJ153" i="2"/>
  <c r="BN153" i="2" s="1"/>
  <c r="BJ154" i="2"/>
  <c r="BN154" i="2" s="1"/>
  <c r="BJ155" i="2"/>
  <c r="BN155" i="2" s="1"/>
  <c r="BJ156" i="2"/>
  <c r="BN156" i="2" s="1"/>
  <c r="BJ157" i="2"/>
  <c r="BN157" i="2" s="1"/>
  <c r="BJ158" i="2"/>
  <c r="BN158" i="2" s="1"/>
  <c r="BJ159" i="2"/>
  <c r="BN159" i="2" s="1"/>
  <c r="BJ160" i="2"/>
  <c r="BN160" i="2" s="1"/>
  <c r="BJ161" i="2"/>
  <c r="BN161" i="2" s="1"/>
  <c r="BJ162" i="2"/>
  <c r="BN162" i="2" s="1"/>
  <c r="BJ163" i="2"/>
  <c r="BN163" i="2" s="1"/>
  <c r="BJ164" i="2"/>
  <c r="BN164" i="2" s="1"/>
  <c r="BJ165" i="2"/>
  <c r="BN165" i="2" s="1"/>
  <c r="BJ166" i="2"/>
  <c r="BN166" i="2" s="1"/>
  <c r="BJ167" i="2"/>
  <c r="BN167" i="2" s="1"/>
  <c r="BJ168" i="2"/>
  <c r="BN168" i="2" s="1"/>
  <c r="BJ169" i="2"/>
  <c r="BN169" i="2" s="1"/>
  <c r="BJ170" i="2"/>
  <c r="BN170" i="2" s="1"/>
  <c r="BJ171" i="2"/>
  <c r="BN171" i="2" s="1"/>
  <c r="BJ172" i="2"/>
  <c r="BN172" i="2" s="1"/>
  <c r="BJ173" i="2"/>
  <c r="BN173" i="2" s="1"/>
  <c r="BJ174" i="2"/>
  <c r="BN174" i="2" s="1"/>
  <c r="BJ175" i="2"/>
  <c r="BN175" i="2" s="1"/>
  <c r="BJ176" i="2"/>
  <c r="BN176" i="2" s="1"/>
  <c r="BJ177" i="2"/>
  <c r="BN177" i="2" s="1"/>
  <c r="BJ178" i="2"/>
  <c r="BN178" i="2" s="1"/>
  <c r="BJ179" i="2"/>
  <c r="BN179" i="2" s="1"/>
  <c r="BJ180" i="2"/>
  <c r="BN180" i="2" s="1"/>
  <c r="BJ181" i="2"/>
  <c r="BN181" i="2" s="1"/>
  <c r="BJ182" i="2"/>
  <c r="BN182" i="2" s="1"/>
  <c r="BJ183" i="2"/>
  <c r="BN183" i="2" s="1"/>
  <c r="BJ184" i="2"/>
  <c r="BN184" i="2" s="1"/>
  <c r="BJ185" i="2"/>
  <c r="BN185" i="2" s="1"/>
  <c r="BJ186" i="2"/>
  <c r="BN186" i="2" s="1"/>
  <c r="BJ187" i="2"/>
  <c r="BN187" i="2" s="1"/>
  <c r="BJ188" i="2"/>
  <c r="BN188" i="2" s="1"/>
  <c r="BJ189" i="2"/>
  <c r="BN189" i="2" s="1"/>
  <c r="BJ190" i="2"/>
  <c r="BN190" i="2" s="1"/>
  <c r="BJ191" i="2"/>
  <c r="BN191" i="2" s="1"/>
  <c r="BJ192" i="2"/>
  <c r="BN192" i="2" s="1"/>
  <c r="BJ193" i="2"/>
  <c r="BN193" i="2" s="1"/>
  <c r="BJ194" i="2"/>
  <c r="BN194" i="2" s="1"/>
  <c r="BJ195" i="2"/>
  <c r="BN195" i="2" s="1"/>
  <c r="BJ196" i="2"/>
  <c r="BN196" i="2" s="1"/>
  <c r="BJ197" i="2"/>
  <c r="BN197" i="2" s="1"/>
  <c r="BJ198" i="2"/>
  <c r="BN198" i="2" s="1"/>
  <c r="BJ199" i="2"/>
  <c r="BN199" i="2" s="1"/>
  <c r="BJ200" i="2"/>
  <c r="BN200" i="2" s="1"/>
  <c r="BJ201" i="2"/>
  <c r="BN201" i="2" s="1"/>
  <c r="BJ202" i="2"/>
  <c r="BN202" i="2" s="1"/>
  <c r="BJ203" i="2"/>
  <c r="BN203" i="2" s="1"/>
  <c r="BJ204" i="2"/>
  <c r="BN204" i="2" s="1"/>
  <c r="BJ6" i="2"/>
  <c r="BN6" i="2" s="1"/>
  <c r="BJ5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92" i="2"/>
  <c r="BC93" i="2"/>
  <c r="BC94" i="2"/>
  <c r="BC95" i="2"/>
  <c r="BC96" i="2"/>
  <c r="BC97" i="2"/>
  <c r="BC98" i="2"/>
  <c r="BC99" i="2"/>
  <c r="BC100" i="2"/>
  <c r="BC101" i="2"/>
  <c r="BC102" i="2"/>
  <c r="BC103" i="2"/>
  <c r="BC104" i="2"/>
  <c r="BC105" i="2"/>
  <c r="BC106" i="2"/>
  <c r="BC107" i="2"/>
  <c r="BC108" i="2"/>
  <c r="BC109" i="2"/>
  <c r="BC110" i="2"/>
  <c r="BC111" i="2"/>
  <c r="BC112" i="2"/>
  <c r="BC113" i="2"/>
  <c r="BC114" i="2"/>
  <c r="BC115" i="2"/>
  <c r="BC116" i="2"/>
  <c r="BC117" i="2"/>
  <c r="BC118" i="2"/>
  <c r="BC119" i="2"/>
  <c r="BC120" i="2"/>
  <c r="BC121" i="2"/>
  <c r="BC122" i="2"/>
  <c r="BC123" i="2"/>
  <c r="BC124" i="2"/>
  <c r="BC125" i="2"/>
  <c r="BC126" i="2"/>
  <c r="BC127" i="2"/>
  <c r="BC128" i="2"/>
  <c r="BC129" i="2"/>
  <c r="BC130" i="2"/>
  <c r="BC131" i="2"/>
  <c r="BC132" i="2"/>
  <c r="BC133" i="2"/>
  <c r="BC134" i="2"/>
  <c r="BC135" i="2"/>
  <c r="BC136" i="2"/>
  <c r="BC137" i="2"/>
  <c r="BC138" i="2"/>
  <c r="BC139" i="2"/>
  <c r="BC140" i="2"/>
  <c r="BC141" i="2"/>
  <c r="BC142" i="2"/>
  <c r="BC143" i="2"/>
  <c r="BC144" i="2"/>
  <c r="BC145" i="2"/>
  <c r="BC146" i="2"/>
  <c r="BC147" i="2"/>
  <c r="BC148" i="2"/>
  <c r="BC149" i="2"/>
  <c r="BC150" i="2"/>
  <c r="BC151" i="2"/>
  <c r="BC152" i="2"/>
  <c r="BC153" i="2"/>
  <c r="BC154" i="2"/>
  <c r="BC155" i="2"/>
  <c r="BC156" i="2"/>
  <c r="BC157" i="2"/>
  <c r="BC158" i="2"/>
  <c r="BC159" i="2"/>
  <c r="BC160" i="2"/>
  <c r="BC161" i="2"/>
  <c r="BC162" i="2"/>
  <c r="BC163" i="2"/>
  <c r="BC164" i="2"/>
  <c r="BC165" i="2"/>
  <c r="BC166" i="2"/>
  <c r="BC167" i="2"/>
  <c r="BC168" i="2"/>
  <c r="BC169" i="2"/>
  <c r="BC170" i="2"/>
  <c r="BC171" i="2"/>
  <c r="BC172" i="2"/>
  <c r="BC173" i="2"/>
  <c r="BC174" i="2"/>
  <c r="BC175" i="2"/>
  <c r="BC176" i="2"/>
  <c r="BC177" i="2"/>
  <c r="BC178" i="2"/>
  <c r="BC179" i="2"/>
  <c r="BC180" i="2"/>
  <c r="BC181" i="2"/>
  <c r="BC182" i="2"/>
  <c r="BC183" i="2"/>
  <c r="BC184" i="2"/>
  <c r="BC185" i="2"/>
  <c r="BC186" i="2"/>
  <c r="BC187" i="2"/>
  <c r="BC188" i="2"/>
  <c r="BC189" i="2"/>
  <c r="BC190" i="2"/>
  <c r="BC191" i="2"/>
  <c r="BC192" i="2"/>
  <c r="BC193" i="2"/>
  <c r="BC194" i="2"/>
  <c r="BC195" i="2"/>
  <c r="BC196" i="2"/>
  <c r="BC197" i="2"/>
  <c r="BC198" i="2"/>
  <c r="BC199" i="2"/>
  <c r="BC200" i="2"/>
  <c r="BC201" i="2"/>
  <c r="BC202" i="2"/>
  <c r="BC203" i="2"/>
  <c r="BC204" i="2"/>
  <c r="BC6" i="2"/>
  <c r="BC5" i="2"/>
  <c r="AZ7" i="2"/>
  <c r="BD7" i="2" s="1"/>
  <c r="AZ8" i="2"/>
  <c r="AZ9" i="2"/>
  <c r="BD9" i="2" s="1"/>
  <c r="AZ10" i="2"/>
  <c r="BD10" i="2" s="1"/>
  <c r="AZ11" i="2"/>
  <c r="BD11" i="2" s="1"/>
  <c r="AZ12" i="2"/>
  <c r="BD12" i="2" s="1"/>
  <c r="AZ13" i="2"/>
  <c r="BD13" i="2" s="1"/>
  <c r="AZ14" i="2"/>
  <c r="BD14" i="2" s="1"/>
  <c r="AZ15" i="2"/>
  <c r="BD15" i="2" s="1"/>
  <c r="AZ16" i="2"/>
  <c r="BD16" i="2" s="1"/>
  <c r="AZ17" i="2"/>
  <c r="AZ18" i="2"/>
  <c r="BD18" i="2" s="1"/>
  <c r="AZ19" i="2"/>
  <c r="BD19" i="2" s="1"/>
  <c r="AZ20" i="2"/>
  <c r="BD20" i="2" s="1"/>
  <c r="AZ21" i="2"/>
  <c r="BD21" i="2" s="1"/>
  <c r="AZ22" i="2"/>
  <c r="BD22" i="2" s="1"/>
  <c r="AZ23" i="2"/>
  <c r="AZ24" i="2"/>
  <c r="AZ25" i="2"/>
  <c r="AZ26" i="2"/>
  <c r="AZ27" i="2"/>
  <c r="BD27" i="2" s="1"/>
  <c r="AZ28" i="2"/>
  <c r="BD28" i="2" s="1"/>
  <c r="AZ29" i="2"/>
  <c r="BD29" i="2" s="1"/>
  <c r="AZ30" i="2"/>
  <c r="BD30" i="2" s="1"/>
  <c r="AZ31" i="2"/>
  <c r="BD31" i="2" s="1"/>
  <c r="AZ32" i="2"/>
  <c r="BD32" i="2" s="1"/>
  <c r="AZ33" i="2"/>
  <c r="BD33" i="2" s="1"/>
  <c r="AZ34" i="2"/>
  <c r="BD34" i="2" s="1"/>
  <c r="AZ35" i="2"/>
  <c r="BD35" i="2" s="1"/>
  <c r="AZ36" i="2"/>
  <c r="BD36" i="2" s="1"/>
  <c r="AZ37" i="2"/>
  <c r="BD37" i="2" s="1"/>
  <c r="AZ38" i="2"/>
  <c r="BD38" i="2" s="1"/>
  <c r="AZ39" i="2"/>
  <c r="AZ40" i="2"/>
  <c r="AZ41" i="2"/>
  <c r="AZ42" i="2"/>
  <c r="AZ43" i="2"/>
  <c r="BD43" i="2" s="1"/>
  <c r="AZ44" i="2"/>
  <c r="BD44" i="2" s="1"/>
  <c r="AZ45" i="2"/>
  <c r="BD45" i="2" s="1"/>
  <c r="AZ46" i="2"/>
  <c r="BD46" i="2" s="1"/>
  <c r="AZ47" i="2"/>
  <c r="BD47" i="2" s="1"/>
  <c r="AZ48" i="2"/>
  <c r="BD48" i="2" s="1"/>
  <c r="AZ49" i="2"/>
  <c r="AZ50" i="2"/>
  <c r="BD50" i="2" s="1"/>
  <c r="AZ51" i="2"/>
  <c r="BD51" i="2" s="1"/>
  <c r="AZ52" i="2"/>
  <c r="BD52" i="2" s="1"/>
  <c r="AZ53" i="2"/>
  <c r="BD53" i="2" s="1"/>
  <c r="AZ54" i="2"/>
  <c r="BD54" i="2" s="1"/>
  <c r="AZ55" i="2"/>
  <c r="AZ56" i="2"/>
  <c r="AZ57" i="2"/>
  <c r="AZ58" i="2"/>
  <c r="AZ59" i="2"/>
  <c r="BD59" i="2" s="1"/>
  <c r="AZ60" i="2"/>
  <c r="BD60" i="2" s="1"/>
  <c r="AZ61" i="2"/>
  <c r="BD61" i="2" s="1"/>
  <c r="AZ62" i="2"/>
  <c r="BD62" i="2" s="1"/>
  <c r="AZ63" i="2"/>
  <c r="BD63" i="2" s="1"/>
  <c r="AZ64" i="2"/>
  <c r="BD64" i="2" s="1"/>
  <c r="AZ65" i="2"/>
  <c r="BD65" i="2" s="1"/>
  <c r="AZ66" i="2"/>
  <c r="BD66" i="2" s="1"/>
  <c r="AZ67" i="2"/>
  <c r="BD67" i="2" s="1"/>
  <c r="AZ68" i="2"/>
  <c r="BD68" i="2" s="1"/>
  <c r="AZ69" i="2"/>
  <c r="BD69" i="2" s="1"/>
  <c r="AZ70" i="2"/>
  <c r="BD70" i="2" s="1"/>
  <c r="AZ71" i="2"/>
  <c r="AZ72" i="2"/>
  <c r="AZ73" i="2"/>
  <c r="AZ74" i="2"/>
  <c r="AZ75" i="2"/>
  <c r="BD75" i="2" s="1"/>
  <c r="AZ76" i="2"/>
  <c r="BD76" i="2" s="1"/>
  <c r="AZ77" i="2"/>
  <c r="BD77" i="2" s="1"/>
  <c r="AZ78" i="2"/>
  <c r="BD78" i="2" s="1"/>
  <c r="AZ79" i="2"/>
  <c r="BD79" i="2" s="1"/>
  <c r="AZ80" i="2"/>
  <c r="BD80" i="2" s="1"/>
  <c r="AZ81" i="2"/>
  <c r="AZ82" i="2"/>
  <c r="BD82" i="2" s="1"/>
  <c r="AZ83" i="2"/>
  <c r="BD83" i="2" s="1"/>
  <c r="AZ84" i="2"/>
  <c r="BD84" i="2" s="1"/>
  <c r="AZ85" i="2"/>
  <c r="BD85" i="2" s="1"/>
  <c r="AZ86" i="2"/>
  <c r="BD86" i="2" s="1"/>
  <c r="AZ87" i="2"/>
  <c r="AZ88" i="2"/>
  <c r="AZ89" i="2"/>
  <c r="AZ90" i="2"/>
  <c r="AZ91" i="2"/>
  <c r="BD91" i="2" s="1"/>
  <c r="AZ92" i="2"/>
  <c r="BD92" i="2" s="1"/>
  <c r="AZ93" i="2"/>
  <c r="BD93" i="2" s="1"/>
  <c r="AZ94" i="2"/>
  <c r="BD94" i="2" s="1"/>
  <c r="AZ95" i="2"/>
  <c r="BD95" i="2" s="1"/>
  <c r="AZ96" i="2"/>
  <c r="BD96" i="2" s="1"/>
  <c r="AZ97" i="2"/>
  <c r="BD97" i="2" s="1"/>
  <c r="AZ98" i="2"/>
  <c r="BD98" i="2" s="1"/>
  <c r="AZ99" i="2"/>
  <c r="BD99" i="2" s="1"/>
  <c r="AZ100" i="2"/>
  <c r="BD100" i="2" s="1"/>
  <c r="AZ101" i="2"/>
  <c r="BD101" i="2" s="1"/>
  <c r="AZ102" i="2"/>
  <c r="BD102" i="2" s="1"/>
  <c r="AZ103" i="2"/>
  <c r="AZ104" i="2"/>
  <c r="AZ105" i="2"/>
  <c r="AZ106" i="2"/>
  <c r="AZ107" i="2"/>
  <c r="BD107" i="2" s="1"/>
  <c r="AZ108" i="2"/>
  <c r="BD108" i="2" s="1"/>
  <c r="AZ109" i="2"/>
  <c r="BD109" i="2" s="1"/>
  <c r="AZ110" i="2"/>
  <c r="BD110" i="2" s="1"/>
  <c r="AZ111" i="2"/>
  <c r="BD111" i="2" s="1"/>
  <c r="AZ112" i="2"/>
  <c r="BD112" i="2" s="1"/>
  <c r="AZ113" i="2"/>
  <c r="AZ114" i="2"/>
  <c r="BD114" i="2" s="1"/>
  <c r="AZ115" i="2"/>
  <c r="BD115" i="2" s="1"/>
  <c r="AZ116" i="2"/>
  <c r="BD116" i="2" s="1"/>
  <c r="AZ117" i="2"/>
  <c r="BD117" i="2" s="1"/>
  <c r="AZ118" i="2"/>
  <c r="BD118" i="2" s="1"/>
  <c r="AZ119" i="2"/>
  <c r="AZ120" i="2"/>
  <c r="AZ121" i="2"/>
  <c r="AZ122" i="2"/>
  <c r="AZ123" i="2"/>
  <c r="BD123" i="2" s="1"/>
  <c r="AZ124" i="2"/>
  <c r="BD124" i="2" s="1"/>
  <c r="AZ125" i="2"/>
  <c r="BD125" i="2" s="1"/>
  <c r="AZ126" i="2"/>
  <c r="BD126" i="2" s="1"/>
  <c r="AZ127" i="2"/>
  <c r="BD127" i="2" s="1"/>
  <c r="AZ128" i="2"/>
  <c r="BD128" i="2" s="1"/>
  <c r="AZ129" i="2"/>
  <c r="BD129" i="2" s="1"/>
  <c r="AZ130" i="2"/>
  <c r="BD130" i="2" s="1"/>
  <c r="AZ131" i="2"/>
  <c r="BD131" i="2" s="1"/>
  <c r="AZ132" i="2"/>
  <c r="BD132" i="2" s="1"/>
  <c r="AZ133" i="2"/>
  <c r="BD133" i="2" s="1"/>
  <c r="AZ134" i="2"/>
  <c r="BD134" i="2" s="1"/>
  <c r="AZ135" i="2"/>
  <c r="AZ136" i="2"/>
  <c r="AZ137" i="2"/>
  <c r="AZ138" i="2"/>
  <c r="AZ139" i="2"/>
  <c r="BD139" i="2" s="1"/>
  <c r="AZ140" i="2"/>
  <c r="BD140" i="2" s="1"/>
  <c r="AZ141" i="2"/>
  <c r="BD141" i="2" s="1"/>
  <c r="AZ142" i="2"/>
  <c r="BD142" i="2" s="1"/>
  <c r="AZ143" i="2"/>
  <c r="BD143" i="2" s="1"/>
  <c r="AZ144" i="2"/>
  <c r="BD144" i="2" s="1"/>
  <c r="AZ145" i="2"/>
  <c r="AZ146" i="2"/>
  <c r="BD146" i="2" s="1"/>
  <c r="AZ147" i="2"/>
  <c r="BD147" i="2" s="1"/>
  <c r="AZ148" i="2"/>
  <c r="BD148" i="2" s="1"/>
  <c r="AZ149" i="2"/>
  <c r="BD149" i="2" s="1"/>
  <c r="AZ150" i="2"/>
  <c r="BD150" i="2" s="1"/>
  <c r="AZ151" i="2"/>
  <c r="AZ152" i="2"/>
  <c r="AZ153" i="2"/>
  <c r="AZ154" i="2"/>
  <c r="AZ155" i="2"/>
  <c r="BD155" i="2" s="1"/>
  <c r="AZ156" i="2"/>
  <c r="BD156" i="2" s="1"/>
  <c r="AZ157" i="2"/>
  <c r="BD157" i="2" s="1"/>
  <c r="AZ158" i="2"/>
  <c r="BD158" i="2" s="1"/>
  <c r="AZ159" i="2"/>
  <c r="BD159" i="2" s="1"/>
  <c r="AZ160" i="2"/>
  <c r="BD160" i="2" s="1"/>
  <c r="AZ161" i="2"/>
  <c r="BD161" i="2" s="1"/>
  <c r="AZ162" i="2"/>
  <c r="BD162" i="2" s="1"/>
  <c r="AZ163" i="2"/>
  <c r="BD163" i="2" s="1"/>
  <c r="AZ164" i="2"/>
  <c r="BD164" i="2" s="1"/>
  <c r="AZ165" i="2"/>
  <c r="BD165" i="2" s="1"/>
  <c r="AZ166" i="2"/>
  <c r="BD166" i="2" s="1"/>
  <c r="AZ167" i="2"/>
  <c r="AZ168" i="2"/>
  <c r="AZ169" i="2"/>
  <c r="AZ170" i="2"/>
  <c r="AZ171" i="2"/>
  <c r="BD171" i="2" s="1"/>
  <c r="AZ172" i="2"/>
  <c r="BD172" i="2" s="1"/>
  <c r="AZ173" i="2"/>
  <c r="BD173" i="2" s="1"/>
  <c r="AZ174" i="2"/>
  <c r="BD174" i="2" s="1"/>
  <c r="AZ175" i="2"/>
  <c r="BD175" i="2" s="1"/>
  <c r="AZ176" i="2"/>
  <c r="BD176" i="2" s="1"/>
  <c r="AZ177" i="2"/>
  <c r="AZ178" i="2"/>
  <c r="BD178" i="2" s="1"/>
  <c r="AZ179" i="2"/>
  <c r="BD179" i="2" s="1"/>
  <c r="AZ180" i="2"/>
  <c r="BD180" i="2" s="1"/>
  <c r="AZ181" i="2"/>
  <c r="BD181" i="2" s="1"/>
  <c r="AZ182" i="2"/>
  <c r="BD182" i="2" s="1"/>
  <c r="AZ183" i="2"/>
  <c r="AZ184" i="2"/>
  <c r="AZ185" i="2"/>
  <c r="AZ186" i="2"/>
  <c r="AZ187" i="2"/>
  <c r="BD187" i="2" s="1"/>
  <c r="AZ188" i="2"/>
  <c r="BD188" i="2" s="1"/>
  <c r="AZ189" i="2"/>
  <c r="BD189" i="2" s="1"/>
  <c r="AZ190" i="2"/>
  <c r="BD190" i="2" s="1"/>
  <c r="AZ191" i="2"/>
  <c r="BD191" i="2" s="1"/>
  <c r="AZ192" i="2"/>
  <c r="BD192" i="2" s="1"/>
  <c r="AZ193" i="2"/>
  <c r="BD193" i="2" s="1"/>
  <c r="AZ194" i="2"/>
  <c r="BD194" i="2" s="1"/>
  <c r="AZ195" i="2"/>
  <c r="BD195" i="2" s="1"/>
  <c r="AZ196" i="2"/>
  <c r="BD196" i="2" s="1"/>
  <c r="AZ197" i="2"/>
  <c r="BD197" i="2" s="1"/>
  <c r="AZ198" i="2"/>
  <c r="BD198" i="2" s="1"/>
  <c r="AZ199" i="2"/>
  <c r="AZ200" i="2"/>
  <c r="AZ201" i="2"/>
  <c r="AZ202" i="2"/>
  <c r="AZ203" i="2"/>
  <c r="BD203" i="2" s="1"/>
  <c r="AZ204" i="2"/>
  <c r="BD204" i="2" s="1"/>
  <c r="AZ6" i="2"/>
  <c r="AZ5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U40" i="2"/>
  <c r="AU41" i="2"/>
  <c r="AU42" i="2"/>
  <c r="AU43" i="2"/>
  <c r="AU44" i="2"/>
  <c r="AU45" i="2"/>
  <c r="AU46" i="2"/>
  <c r="AU47" i="2"/>
  <c r="AU48" i="2"/>
  <c r="AU49" i="2"/>
  <c r="AU50" i="2"/>
  <c r="AU51" i="2"/>
  <c r="AU52" i="2"/>
  <c r="AU53" i="2"/>
  <c r="AU54" i="2"/>
  <c r="AU55" i="2"/>
  <c r="AU56" i="2"/>
  <c r="AU57" i="2"/>
  <c r="AU58" i="2"/>
  <c r="AU59" i="2"/>
  <c r="AU60" i="2"/>
  <c r="AU61" i="2"/>
  <c r="AU62" i="2"/>
  <c r="AU63" i="2"/>
  <c r="AU64" i="2"/>
  <c r="AU65" i="2"/>
  <c r="AU66" i="2"/>
  <c r="AU67" i="2"/>
  <c r="AU68" i="2"/>
  <c r="AU69" i="2"/>
  <c r="AU70" i="2"/>
  <c r="AU71" i="2"/>
  <c r="AU72" i="2"/>
  <c r="AU73" i="2"/>
  <c r="AU74" i="2"/>
  <c r="AU75" i="2"/>
  <c r="AU76" i="2"/>
  <c r="AU77" i="2"/>
  <c r="AU78" i="2"/>
  <c r="AU79" i="2"/>
  <c r="AU80" i="2"/>
  <c r="AU81" i="2"/>
  <c r="AU82" i="2"/>
  <c r="AU83" i="2"/>
  <c r="AU84" i="2"/>
  <c r="AU85" i="2"/>
  <c r="AU86" i="2"/>
  <c r="AU87" i="2"/>
  <c r="AU88" i="2"/>
  <c r="AU89" i="2"/>
  <c r="AU90" i="2"/>
  <c r="AU91" i="2"/>
  <c r="AU92" i="2"/>
  <c r="AU93" i="2"/>
  <c r="AU94" i="2"/>
  <c r="AU95" i="2"/>
  <c r="AU96" i="2"/>
  <c r="AU97" i="2"/>
  <c r="AU98" i="2"/>
  <c r="AU99" i="2"/>
  <c r="AU100" i="2"/>
  <c r="AU101" i="2"/>
  <c r="AU102" i="2"/>
  <c r="AU103" i="2"/>
  <c r="AU104" i="2"/>
  <c r="AU105" i="2"/>
  <c r="AU106" i="2"/>
  <c r="AU107" i="2"/>
  <c r="AU108" i="2"/>
  <c r="AU109" i="2"/>
  <c r="AU110" i="2"/>
  <c r="AU111" i="2"/>
  <c r="AU112" i="2"/>
  <c r="AU113" i="2"/>
  <c r="AU114" i="2"/>
  <c r="AU115" i="2"/>
  <c r="AU116" i="2"/>
  <c r="AU117" i="2"/>
  <c r="AU118" i="2"/>
  <c r="AU119" i="2"/>
  <c r="AU120" i="2"/>
  <c r="AU121" i="2"/>
  <c r="AU122" i="2"/>
  <c r="AU123" i="2"/>
  <c r="AU124" i="2"/>
  <c r="AU125" i="2"/>
  <c r="AU126" i="2"/>
  <c r="AU127" i="2"/>
  <c r="AU128" i="2"/>
  <c r="AU129" i="2"/>
  <c r="AU130" i="2"/>
  <c r="AU131" i="2"/>
  <c r="AU132" i="2"/>
  <c r="AU133" i="2"/>
  <c r="AU134" i="2"/>
  <c r="AU135" i="2"/>
  <c r="AU136" i="2"/>
  <c r="AU137" i="2"/>
  <c r="AU138" i="2"/>
  <c r="AU139" i="2"/>
  <c r="AU140" i="2"/>
  <c r="AU141" i="2"/>
  <c r="AU142" i="2"/>
  <c r="AU143" i="2"/>
  <c r="AU144" i="2"/>
  <c r="AU145" i="2"/>
  <c r="AU146" i="2"/>
  <c r="AU147" i="2"/>
  <c r="AU148" i="2"/>
  <c r="AU149" i="2"/>
  <c r="AU150" i="2"/>
  <c r="AU151" i="2"/>
  <c r="AU152" i="2"/>
  <c r="AU153" i="2"/>
  <c r="AU154" i="2"/>
  <c r="AU155" i="2"/>
  <c r="AU156" i="2"/>
  <c r="AU157" i="2"/>
  <c r="AU158" i="2"/>
  <c r="AU159" i="2"/>
  <c r="AU160" i="2"/>
  <c r="AU161" i="2"/>
  <c r="AU162" i="2"/>
  <c r="AU163" i="2"/>
  <c r="AU164" i="2"/>
  <c r="AU165" i="2"/>
  <c r="AU166" i="2"/>
  <c r="AU167" i="2"/>
  <c r="AU168" i="2"/>
  <c r="AU169" i="2"/>
  <c r="AU170" i="2"/>
  <c r="AU171" i="2"/>
  <c r="AU172" i="2"/>
  <c r="AU173" i="2"/>
  <c r="AU174" i="2"/>
  <c r="AU175" i="2"/>
  <c r="AU176" i="2"/>
  <c r="AU177" i="2"/>
  <c r="AU178" i="2"/>
  <c r="AU179" i="2"/>
  <c r="AU180" i="2"/>
  <c r="AU181" i="2"/>
  <c r="AU182" i="2"/>
  <c r="AU183" i="2"/>
  <c r="AU184" i="2"/>
  <c r="AU185" i="2"/>
  <c r="AU186" i="2"/>
  <c r="AU187" i="2"/>
  <c r="AU188" i="2"/>
  <c r="AU189" i="2"/>
  <c r="AU190" i="2"/>
  <c r="AU191" i="2"/>
  <c r="AU192" i="2"/>
  <c r="AU193" i="2"/>
  <c r="AU194" i="2"/>
  <c r="AU195" i="2"/>
  <c r="AU196" i="2"/>
  <c r="AU197" i="2"/>
  <c r="AU198" i="2"/>
  <c r="AU199" i="2"/>
  <c r="AU200" i="2"/>
  <c r="AU201" i="2"/>
  <c r="AU202" i="2"/>
  <c r="AU203" i="2"/>
  <c r="AU204" i="2"/>
  <c r="AU6" i="2"/>
  <c r="AU5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R61" i="2"/>
  <c r="AR62" i="2"/>
  <c r="AR63" i="2"/>
  <c r="AR64" i="2"/>
  <c r="AR65" i="2"/>
  <c r="AR66" i="2"/>
  <c r="AR67" i="2"/>
  <c r="AR68" i="2"/>
  <c r="AR69" i="2"/>
  <c r="AR70" i="2"/>
  <c r="AR71" i="2"/>
  <c r="AR72" i="2"/>
  <c r="AR73" i="2"/>
  <c r="AR74" i="2"/>
  <c r="AR75" i="2"/>
  <c r="AR76" i="2"/>
  <c r="AR77" i="2"/>
  <c r="AR78" i="2"/>
  <c r="AR79" i="2"/>
  <c r="AR80" i="2"/>
  <c r="AR81" i="2"/>
  <c r="AR82" i="2"/>
  <c r="AR83" i="2"/>
  <c r="AR84" i="2"/>
  <c r="AR85" i="2"/>
  <c r="AR86" i="2"/>
  <c r="AR87" i="2"/>
  <c r="AR88" i="2"/>
  <c r="AR89" i="2"/>
  <c r="AR90" i="2"/>
  <c r="AR91" i="2"/>
  <c r="AR92" i="2"/>
  <c r="AR93" i="2"/>
  <c r="AR94" i="2"/>
  <c r="AR95" i="2"/>
  <c r="AR96" i="2"/>
  <c r="AR97" i="2"/>
  <c r="AR98" i="2"/>
  <c r="AR99" i="2"/>
  <c r="AR100" i="2"/>
  <c r="AR101" i="2"/>
  <c r="AR102" i="2"/>
  <c r="AR103" i="2"/>
  <c r="AR104" i="2"/>
  <c r="AR105" i="2"/>
  <c r="AR106" i="2"/>
  <c r="AR107" i="2"/>
  <c r="AR108" i="2"/>
  <c r="AR109" i="2"/>
  <c r="AR110" i="2"/>
  <c r="AR111" i="2"/>
  <c r="AR112" i="2"/>
  <c r="AR113" i="2"/>
  <c r="AR114" i="2"/>
  <c r="AR115" i="2"/>
  <c r="AR116" i="2"/>
  <c r="AR117" i="2"/>
  <c r="AR118" i="2"/>
  <c r="AR119" i="2"/>
  <c r="AR120" i="2"/>
  <c r="AR121" i="2"/>
  <c r="AR122" i="2"/>
  <c r="AR123" i="2"/>
  <c r="AR124" i="2"/>
  <c r="AR125" i="2"/>
  <c r="AR126" i="2"/>
  <c r="AR127" i="2"/>
  <c r="AR128" i="2"/>
  <c r="AR129" i="2"/>
  <c r="AR130" i="2"/>
  <c r="AR131" i="2"/>
  <c r="AR132" i="2"/>
  <c r="AR133" i="2"/>
  <c r="AR134" i="2"/>
  <c r="AR135" i="2"/>
  <c r="AR136" i="2"/>
  <c r="AR137" i="2"/>
  <c r="AR138" i="2"/>
  <c r="AR139" i="2"/>
  <c r="AR140" i="2"/>
  <c r="AR141" i="2"/>
  <c r="AR142" i="2"/>
  <c r="AR143" i="2"/>
  <c r="AR144" i="2"/>
  <c r="AR145" i="2"/>
  <c r="AR146" i="2"/>
  <c r="AR147" i="2"/>
  <c r="AR148" i="2"/>
  <c r="AR149" i="2"/>
  <c r="AR150" i="2"/>
  <c r="AR151" i="2"/>
  <c r="AR152" i="2"/>
  <c r="AR153" i="2"/>
  <c r="AR154" i="2"/>
  <c r="AR155" i="2"/>
  <c r="AR156" i="2"/>
  <c r="AR157" i="2"/>
  <c r="AR158" i="2"/>
  <c r="AR159" i="2"/>
  <c r="AR160" i="2"/>
  <c r="AR161" i="2"/>
  <c r="AR162" i="2"/>
  <c r="AR163" i="2"/>
  <c r="AR164" i="2"/>
  <c r="AR165" i="2"/>
  <c r="AR166" i="2"/>
  <c r="AR167" i="2"/>
  <c r="AR168" i="2"/>
  <c r="AR169" i="2"/>
  <c r="AR170" i="2"/>
  <c r="AR171" i="2"/>
  <c r="AR172" i="2"/>
  <c r="AR173" i="2"/>
  <c r="AR174" i="2"/>
  <c r="AR175" i="2"/>
  <c r="AR176" i="2"/>
  <c r="AR177" i="2"/>
  <c r="AR178" i="2"/>
  <c r="AR179" i="2"/>
  <c r="AR180" i="2"/>
  <c r="AR181" i="2"/>
  <c r="AR182" i="2"/>
  <c r="AR183" i="2"/>
  <c r="AR184" i="2"/>
  <c r="AR185" i="2"/>
  <c r="AR186" i="2"/>
  <c r="AR187" i="2"/>
  <c r="AR188" i="2"/>
  <c r="AR189" i="2"/>
  <c r="AR190" i="2"/>
  <c r="AR191" i="2"/>
  <c r="AR192" i="2"/>
  <c r="AR193" i="2"/>
  <c r="AR194" i="2"/>
  <c r="AR195" i="2"/>
  <c r="AR196" i="2"/>
  <c r="AR197" i="2"/>
  <c r="AR198" i="2"/>
  <c r="AR199" i="2"/>
  <c r="AR200" i="2"/>
  <c r="AR201" i="2"/>
  <c r="AR202" i="2"/>
  <c r="AR203" i="2"/>
  <c r="AR204" i="2"/>
  <c r="AR6" i="2"/>
  <c r="AR5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0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6" i="2"/>
  <c r="AK5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6" i="2"/>
  <c r="V5" i="2"/>
  <c r="W5" i="2" s="1"/>
  <c r="S7" i="2"/>
  <c r="S8" i="2"/>
  <c r="S9" i="2"/>
  <c r="W9" i="2" s="1"/>
  <c r="S10" i="2"/>
  <c r="W10" i="2" s="1"/>
  <c r="S11" i="2"/>
  <c r="S12" i="2"/>
  <c r="S13" i="2"/>
  <c r="W13" i="2" s="1"/>
  <c r="S14" i="2"/>
  <c r="W14" i="2" s="1"/>
  <c r="S15" i="2"/>
  <c r="W15" i="2" s="1"/>
  <c r="S16" i="2"/>
  <c r="W16" i="2" s="1"/>
  <c r="S17" i="2"/>
  <c r="W17" i="2" s="1"/>
  <c r="S18" i="2"/>
  <c r="W18" i="2" s="1"/>
  <c r="S19" i="2"/>
  <c r="W19" i="2" s="1"/>
  <c r="S20" i="2"/>
  <c r="W20" i="2" s="1"/>
  <c r="S21" i="2"/>
  <c r="W21" i="2" s="1"/>
  <c r="S22" i="2"/>
  <c r="W22" i="2" s="1"/>
  <c r="S23" i="2"/>
  <c r="W23" i="2" s="1"/>
  <c r="S24" i="2"/>
  <c r="W24" i="2" s="1"/>
  <c r="S25" i="2"/>
  <c r="W25" i="2" s="1"/>
  <c r="S26" i="2"/>
  <c r="W26" i="2" s="1"/>
  <c r="S27" i="2"/>
  <c r="W27" i="2" s="1"/>
  <c r="S28" i="2"/>
  <c r="W28" i="2" s="1"/>
  <c r="S29" i="2"/>
  <c r="W29" i="2" s="1"/>
  <c r="S30" i="2"/>
  <c r="W30" i="2" s="1"/>
  <c r="S31" i="2"/>
  <c r="W31" i="2" s="1"/>
  <c r="S32" i="2"/>
  <c r="W32" i="2" s="1"/>
  <c r="S33" i="2"/>
  <c r="W33" i="2" s="1"/>
  <c r="S34" i="2"/>
  <c r="W34" i="2" s="1"/>
  <c r="S35" i="2"/>
  <c r="W35" i="2" s="1"/>
  <c r="S36" i="2"/>
  <c r="W36" i="2" s="1"/>
  <c r="S37" i="2"/>
  <c r="W37" i="2" s="1"/>
  <c r="S38" i="2"/>
  <c r="W38" i="2" s="1"/>
  <c r="S39" i="2"/>
  <c r="W39" i="2" s="1"/>
  <c r="S40" i="2"/>
  <c r="W40" i="2" s="1"/>
  <c r="S41" i="2"/>
  <c r="W41" i="2" s="1"/>
  <c r="S42" i="2"/>
  <c r="W42" i="2" s="1"/>
  <c r="S43" i="2"/>
  <c r="W43" i="2" s="1"/>
  <c r="S44" i="2"/>
  <c r="W44" i="2" s="1"/>
  <c r="S45" i="2"/>
  <c r="W45" i="2" s="1"/>
  <c r="S46" i="2"/>
  <c r="W46" i="2" s="1"/>
  <c r="S47" i="2"/>
  <c r="W47" i="2" s="1"/>
  <c r="S48" i="2"/>
  <c r="W48" i="2" s="1"/>
  <c r="S49" i="2"/>
  <c r="W49" i="2" s="1"/>
  <c r="S50" i="2"/>
  <c r="W50" i="2" s="1"/>
  <c r="S51" i="2"/>
  <c r="W51" i="2" s="1"/>
  <c r="S52" i="2"/>
  <c r="W52" i="2" s="1"/>
  <c r="S53" i="2"/>
  <c r="W53" i="2" s="1"/>
  <c r="S54" i="2"/>
  <c r="W54" i="2" s="1"/>
  <c r="S55" i="2"/>
  <c r="W55" i="2" s="1"/>
  <c r="S56" i="2"/>
  <c r="W56" i="2" s="1"/>
  <c r="S57" i="2"/>
  <c r="W57" i="2" s="1"/>
  <c r="S58" i="2"/>
  <c r="W58" i="2" s="1"/>
  <c r="S59" i="2"/>
  <c r="W59" i="2" s="1"/>
  <c r="S60" i="2"/>
  <c r="W60" i="2" s="1"/>
  <c r="S61" i="2"/>
  <c r="W61" i="2" s="1"/>
  <c r="S62" i="2"/>
  <c r="W62" i="2" s="1"/>
  <c r="S63" i="2"/>
  <c r="W63" i="2" s="1"/>
  <c r="S64" i="2"/>
  <c r="W64" i="2" s="1"/>
  <c r="S65" i="2"/>
  <c r="W65" i="2" s="1"/>
  <c r="S66" i="2"/>
  <c r="W66" i="2" s="1"/>
  <c r="S67" i="2"/>
  <c r="W67" i="2" s="1"/>
  <c r="S68" i="2"/>
  <c r="W68" i="2" s="1"/>
  <c r="S69" i="2"/>
  <c r="W69" i="2" s="1"/>
  <c r="S70" i="2"/>
  <c r="W70" i="2" s="1"/>
  <c r="S71" i="2"/>
  <c r="W71" i="2" s="1"/>
  <c r="S72" i="2"/>
  <c r="W72" i="2" s="1"/>
  <c r="S73" i="2"/>
  <c r="W73" i="2" s="1"/>
  <c r="S74" i="2"/>
  <c r="W74" i="2" s="1"/>
  <c r="S75" i="2"/>
  <c r="W75" i="2" s="1"/>
  <c r="S76" i="2"/>
  <c r="W76" i="2" s="1"/>
  <c r="S77" i="2"/>
  <c r="W77" i="2" s="1"/>
  <c r="S78" i="2"/>
  <c r="W78" i="2" s="1"/>
  <c r="S79" i="2"/>
  <c r="W79" i="2" s="1"/>
  <c r="S80" i="2"/>
  <c r="W80" i="2" s="1"/>
  <c r="S81" i="2"/>
  <c r="W81" i="2" s="1"/>
  <c r="S82" i="2"/>
  <c r="W82" i="2" s="1"/>
  <c r="S83" i="2"/>
  <c r="W83" i="2" s="1"/>
  <c r="S84" i="2"/>
  <c r="W84" i="2" s="1"/>
  <c r="S85" i="2"/>
  <c r="W85" i="2" s="1"/>
  <c r="S86" i="2"/>
  <c r="W86" i="2" s="1"/>
  <c r="S87" i="2"/>
  <c r="W87" i="2" s="1"/>
  <c r="S88" i="2"/>
  <c r="W88" i="2" s="1"/>
  <c r="S89" i="2"/>
  <c r="W89" i="2" s="1"/>
  <c r="S90" i="2"/>
  <c r="W90" i="2" s="1"/>
  <c r="S91" i="2"/>
  <c r="W91" i="2" s="1"/>
  <c r="S92" i="2"/>
  <c r="W92" i="2" s="1"/>
  <c r="S93" i="2"/>
  <c r="W93" i="2" s="1"/>
  <c r="S94" i="2"/>
  <c r="W94" i="2" s="1"/>
  <c r="S95" i="2"/>
  <c r="W95" i="2" s="1"/>
  <c r="S96" i="2"/>
  <c r="W96" i="2" s="1"/>
  <c r="S97" i="2"/>
  <c r="W97" i="2" s="1"/>
  <c r="S98" i="2"/>
  <c r="W98" i="2" s="1"/>
  <c r="S99" i="2"/>
  <c r="W99" i="2" s="1"/>
  <c r="S100" i="2"/>
  <c r="W100" i="2" s="1"/>
  <c r="S101" i="2"/>
  <c r="W101" i="2" s="1"/>
  <c r="S102" i="2"/>
  <c r="W102" i="2" s="1"/>
  <c r="S103" i="2"/>
  <c r="W103" i="2" s="1"/>
  <c r="S104" i="2"/>
  <c r="W104" i="2" s="1"/>
  <c r="S105" i="2"/>
  <c r="W105" i="2" s="1"/>
  <c r="S106" i="2"/>
  <c r="W106" i="2" s="1"/>
  <c r="S107" i="2"/>
  <c r="W107" i="2" s="1"/>
  <c r="S108" i="2"/>
  <c r="W108" i="2" s="1"/>
  <c r="S109" i="2"/>
  <c r="W109" i="2" s="1"/>
  <c r="S110" i="2"/>
  <c r="W110" i="2" s="1"/>
  <c r="S111" i="2"/>
  <c r="W111" i="2" s="1"/>
  <c r="S112" i="2"/>
  <c r="W112" i="2" s="1"/>
  <c r="S113" i="2"/>
  <c r="W113" i="2" s="1"/>
  <c r="S114" i="2"/>
  <c r="W114" i="2" s="1"/>
  <c r="S115" i="2"/>
  <c r="W115" i="2" s="1"/>
  <c r="S116" i="2"/>
  <c r="W116" i="2" s="1"/>
  <c r="S117" i="2"/>
  <c r="W117" i="2" s="1"/>
  <c r="S118" i="2"/>
  <c r="W118" i="2" s="1"/>
  <c r="S119" i="2"/>
  <c r="W119" i="2" s="1"/>
  <c r="S120" i="2"/>
  <c r="W120" i="2" s="1"/>
  <c r="S121" i="2"/>
  <c r="W121" i="2" s="1"/>
  <c r="S122" i="2"/>
  <c r="W122" i="2" s="1"/>
  <c r="S123" i="2"/>
  <c r="W123" i="2" s="1"/>
  <c r="S124" i="2"/>
  <c r="W124" i="2" s="1"/>
  <c r="S125" i="2"/>
  <c r="W125" i="2" s="1"/>
  <c r="S126" i="2"/>
  <c r="W126" i="2" s="1"/>
  <c r="S127" i="2"/>
  <c r="W127" i="2" s="1"/>
  <c r="S128" i="2"/>
  <c r="W128" i="2" s="1"/>
  <c r="S129" i="2"/>
  <c r="W129" i="2" s="1"/>
  <c r="S130" i="2"/>
  <c r="W130" i="2" s="1"/>
  <c r="S131" i="2"/>
  <c r="W131" i="2" s="1"/>
  <c r="S132" i="2"/>
  <c r="W132" i="2" s="1"/>
  <c r="S133" i="2"/>
  <c r="W133" i="2" s="1"/>
  <c r="S134" i="2"/>
  <c r="W134" i="2" s="1"/>
  <c r="S135" i="2"/>
  <c r="W135" i="2" s="1"/>
  <c r="S136" i="2"/>
  <c r="W136" i="2" s="1"/>
  <c r="S137" i="2"/>
  <c r="W137" i="2" s="1"/>
  <c r="S138" i="2"/>
  <c r="W138" i="2" s="1"/>
  <c r="S139" i="2"/>
  <c r="W139" i="2" s="1"/>
  <c r="S140" i="2"/>
  <c r="W140" i="2" s="1"/>
  <c r="S141" i="2"/>
  <c r="W141" i="2" s="1"/>
  <c r="S142" i="2"/>
  <c r="W142" i="2" s="1"/>
  <c r="S143" i="2"/>
  <c r="W143" i="2" s="1"/>
  <c r="S144" i="2"/>
  <c r="W144" i="2" s="1"/>
  <c r="S145" i="2"/>
  <c r="W145" i="2" s="1"/>
  <c r="S146" i="2"/>
  <c r="W146" i="2" s="1"/>
  <c r="S147" i="2"/>
  <c r="W147" i="2" s="1"/>
  <c r="S148" i="2"/>
  <c r="W148" i="2" s="1"/>
  <c r="S149" i="2"/>
  <c r="W149" i="2" s="1"/>
  <c r="S150" i="2"/>
  <c r="W150" i="2" s="1"/>
  <c r="S151" i="2"/>
  <c r="W151" i="2" s="1"/>
  <c r="S152" i="2"/>
  <c r="W152" i="2" s="1"/>
  <c r="S153" i="2"/>
  <c r="W153" i="2" s="1"/>
  <c r="S154" i="2"/>
  <c r="W154" i="2" s="1"/>
  <c r="S155" i="2"/>
  <c r="W155" i="2" s="1"/>
  <c r="S156" i="2"/>
  <c r="W156" i="2" s="1"/>
  <c r="S157" i="2"/>
  <c r="W157" i="2" s="1"/>
  <c r="S158" i="2"/>
  <c r="W158" i="2" s="1"/>
  <c r="S159" i="2"/>
  <c r="W159" i="2" s="1"/>
  <c r="S160" i="2"/>
  <c r="W160" i="2" s="1"/>
  <c r="S161" i="2"/>
  <c r="W161" i="2" s="1"/>
  <c r="S162" i="2"/>
  <c r="W162" i="2" s="1"/>
  <c r="S163" i="2"/>
  <c r="W163" i="2" s="1"/>
  <c r="S164" i="2"/>
  <c r="W164" i="2" s="1"/>
  <c r="S165" i="2"/>
  <c r="W165" i="2" s="1"/>
  <c r="S166" i="2"/>
  <c r="W166" i="2" s="1"/>
  <c r="S167" i="2"/>
  <c r="W167" i="2" s="1"/>
  <c r="S168" i="2"/>
  <c r="W168" i="2" s="1"/>
  <c r="S169" i="2"/>
  <c r="W169" i="2" s="1"/>
  <c r="S170" i="2"/>
  <c r="W170" i="2" s="1"/>
  <c r="S171" i="2"/>
  <c r="W171" i="2" s="1"/>
  <c r="S172" i="2"/>
  <c r="W172" i="2" s="1"/>
  <c r="S173" i="2"/>
  <c r="W173" i="2" s="1"/>
  <c r="S174" i="2"/>
  <c r="W174" i="2" s="1"/>
  <c r="S175" i="2"/>
  <c r="W175" i="2" s="1"/>
  <c r="S176" i="2"/>
  <c r="W176" i="2" s="1"/>
  <c r="S177" i="2"/>
  <c r="W177" i="2" s="1"/>
  <c r="S178" i="2"/>
  <c r="W178" i="2" s="1"/>
  <c r="S179" i="2"/>
  <c r="W179" i="2" s="1"/>
  <c r="S180" i="2"/>
  <c r="W180" i="2" s="1"/>
  <c r="S181" i="2"/>
  <c r="W181" i="2" s="1"/>
  <c r="S182" i="2"/>
  <c r="W182" i="2" s="1"/>
  <c r="S183" i="2"/>
  <c r="W183" i="2" s="1"/>
  <c r="S184" i="2"/>
  <c r="W184" i="2" s="1"/>
  <c r="S185" i="2"/>
  <c r="W185" i="2" s="1"/>
  <c r="S186" i="2"/>
  <c r="W186" i="2" s="1"/>
  <c r="S187" i="2"/>
  <c r="W187" i="2" s="1"/>
  <c r="S188" i="2"/>
  <c r="W188" i="2" s="1"/>
  <c r="S189" i="2"/>
  <c r="W189" i="2" s="1"/>
  <c r="S190" i="2"/>
  <c r="W190" i="2" s="1"/>
  <c r="S191" i="2"/>
  <c r="W191" i="2" s="1"/>
  <c r="S192" i="2"/>
  <c r="W192" i="2" s="1"/>
  <c r="S193" i="2"/>
  <c r="W193" i="2" s="1"/>
  <c r="S194" i="2"/>
  <c r="W194" i="2" s="1"/>
  <c r="S195" i="2"/>
  <c r="W195" i="2" s="1"/>
  <c r="S196" i="2"/>
  <c r="W196" i="2" s="1"/>
  <c r="S197" i="2"/>
  <c r="W197" i="2" s="1"/>
  <c r="S198" i="2"/>
  <c r="W198" i="2" s="1"/>
  <c r="S199" i="2"/>
  <c r="W199" i="2" s="1"/>
  <c r="S200" i="2"/>
  <c r="W200" i="2" s="1"/>
  <c r="S201" i="2"/>
  <c r="W201" i="2" s="1"/>
  <c r="S202" i="2"/>
  <c r="W202" i="2" s="1"/>
  <c r="S203" i="2"/>
  <c r="W203" i="2" s="1"/>
  <c r="S204" i="2"/>
  <c r="W204" i="2" s="1"/>
  <c r="AV188" i="2" l="1"/>
  <c r="AV164" i="2"/>
  <c r="AV140" i="2"/>
  <c r="AV116" i="2"/>
  <c r="AV92" i="2"/>
  <c r="AV68" i="2"/>
  <c r="AV44" i="2"/>
  <c r="AV20" i="2"/>
  <c r="AV196" i="2"/>
  <c r="AV172" i="2"/>
  <c r="AV148" i="2"/>
  <c r="AV124" i="2"/>
  <c r="AV100" i="2"/>
  <c r="AV76" i="2"/>
  <c r="AV52" i="2"/>
  <c r="AV28" i="2"/>
  <c r="AV204" i="2"/>
  <c r="AV180" i="2"/>
  <c r="AV156" i="2"/>
  <c r="AV132" i="2"/>
  <c r="AV108" i="2"/>
  <c r="AV84" i="2"/>
  <c r="AV60" i="2"/>
  <c r="AV36" i="2"/>
  <c r="AV195" i="2"/>
  <c r="AV179" i="2"/>
  <c r="AV155" i="2"/>
  <c r="AV147" i="2"/>
  <c r="AV123" i="2"/>
  <c r="AV99" i="2"/>
  <c r="AV91" i="2"/>
  <c r="AV67" i="2"/>
  <c r="AV51" i="2"/>
  <c r="AV27" i="2"/>
  <c r="AV82" i="2"/>
  <c r="AV74" i="2"/>
  <c r="AV66" i="2"/>
  <c r="AV58" i="2"/>
  <c r="AV50" i="2"/>
  <c r="AV42" i="2"/>
  <c r="AV34" i="2"/>
  <c r="AV26" i="2"/>
  <c r="AV18" i="2"/>
  <c r="AV171" i="2"/>
  <c r="AV139" i="2"/>
  <c r="AV115" i="2"/>
  <c r="AV75" i="2"/>
  <c r="AV35" i="2"/>
  <c r="AV203" i="2"/>
  <c r="AV187" i="2"/>
  <c r="AV163" i="2"/>
  <c r="AV131" i="2"/>
  <c r="AV107" i="2"/>
  <c r="AV83" i="2"/>
  <c r="AV59" i="2"/>
  <c r="AV43" i="2"/>
  <c r="AV19" i="2"/>
  <c r="AV200" i="2"/>
  <c r="AV192" i="2"/>
  <c r="AV184" i="2"/>
  <c r="AV176" i="2"/>
  <c r="AV168" i="2"/>
  <c r="AV160" i="2"/>
  <c r="AV152" i="2"/>
  <c r="AV144" i="2"/>
  <c r="AV136" i="2"/>
  <c r="AV128" i="2"/>
  <c r="AV120" i="2"/>
  <c r="AV112" i="2"/>
  <c r="AV104" i="2"/>
  <c r="AV96" i="2"/>
  <c r="AV88" i="2"/>
  <c r="AV80" i="2"/>
  <c r="AV72" i="2"/>
  <c r="AV64" i="2"/>
  <c r="AV56" i="2"/>
  <c r="AV48" i="2"/>
  <c r="AV40" i="2"/>
  <c r="AV32" i="2"/>
  <c r="AV24" i="2"/>
  <c r="AV16" i="2"/>
  <c r="BN8" i="2"/>
  <c r="BD8" i="2"/>
  <c r="AV198" i="2"/>
  <c r="AV182" i="2"/>
  <c r="AV174" i="2"/>
  <c r="AV158" i="2"/>
  <c r="AV150" i="2"/>
  <c r="AV134" i="2"/>
  <c r="AV126" i="2"/>
  <c r="AV110" i="2"/>
  <c r="AV94" i="2"/>
  <c r="AV86" i="2"/>
  <c r="AV70" i="2"/>
  <c r="AV62" i="2"/>
  <c r="AV46" i="2"/>
  <c r="AV38" i="2"/>
  <c r="AV30" i="2"/>
  <c r="AV14" i="2"/>
  <c r="AV197" i="2"/>
  <c r="AV189" i="2"/>
  <c r="AV181" i="2"/>
  <c r="AV173" i="2"/>
  <c r="AV165" i="2"/>
  <c r="AV157" i="2"/>
  <c r="AV149" i="2"/>
  <c r="AV141" i="2"/>
  <c r="AV133" i="2"/>
  <c r="AV125" i="2"/>
  <c r="AV117" i="2"/>
  <c r="AV109" i="2"/>
  <c r="AV101" i="2"/>
  <c r="AV93" i="2"/>
  <c r="AV85" i="2"/>
  <c r="AV77" i="2"/>
  <c r="AV69" i="2"/>
  <c r="AV61" i="2"/>
  <c r="AV53" i="2"/>
  <c r="AV45" i="2"/>
  <c r="AV37" i="2"/>
  <c r="AV29" i="2"/>
  <c r="AV21" i="2"/>
  <c r="AV186" i="2"/>
  <c r="AV162" i="2"/>
  <c r="AV138" i="2"/>
  <c r="AV114" i="2"/>
  <c r="AV202" i="2"/>
  <c r="AV194" i="2"/>
  <c r="AV178" i="2"/>
  <c r="AV170" i="2"/>
  <c r="AV154" i="2"/>
  <c r="AV146" i="2"/>
  <c r="AV130" i="2"/>
  <c r="AV122" i="2"/>
  <c r="AV106" i="2"/>
  <c r="AV98" i="2"/>
  <c r="AV90" i="2"/>
  <c r="AV201" i="2"/>
  <c r="AV193" i="2"/>
  <c r="AV185" i="2"/>
  <c r="AV177" i="2"/>
  <c r="AV169" i="2"/>
  <c r="AV161" i="2"/>
  <c r="AV153" i="2"/>
  <c r="AV145" i="2"/>
  <c r="AV137" i="2"/>
  <c r="AV129" i="2"/>
  <c r="AV121" i="2"/>
  <c r="AV113" i="2"/>
  <c r="AV105" i="2"/>
  <c r="AV97" i="2"/>
  <c r="AV89" i="2"/>
  <c r="AV81" i="2"/>
  <c r="AV73" i="2"/>
  <c r="AV65" i="2"/>
  <c r="AV57" i="2"/>
  <c r="AV49" i="2"/>
  <c r="AV41" i="2"/>
  <c r="AV33" i="2"/>
  <c r="AV25" i="2"/>
  <c r="AV17" i="2"/>
  <c r="AV190" i="2"/>
  <c r="AV166" i="2"/>
  <c r="AV142" i="2"/>
  <c r="AV118" i="2"/>
  <c r="AV102" i="2"/>
  <c r="AV78" i="2"/>
  <c r="AV54" i="2"/>
  <c r="AV22" i="2"/>
  <c r="BD177" i="2"/>
  <c r="BD145" i="2"/>
  <c r="BD113" i="2"/>
  <c r="BD81" i="2"/>
  <c r="BD49" i="2"/>
  <c r="BD17" i="2"/>
  <c r="AV199" i="2"/>
  <c r="AV191" i="2"/>
  <c r="AV183" i="2"/>
  <c r="AV175" i="2"/>
  <c r="AV167" i="2"/>
  <c r="AV159" i="2"/>
  <c r="AV151" i="2"/>
  <c r="AV143" i="2"/>
  <c r="AV135" i="2"/>
  <c r="AV127" i="2"/>
  <c r="AV119" i="2"/>
  <c r="AV111" i="2"/>
  <c r="AV103" i="2"/>
  <c r="AV95" i="2"/>
  <c r="AV87" i="2"/>
  <c r="AV79" i="2"/>
  <c r="AV71" i="2"/>
  <c r="AV63" i="2"/>
  <c r="AV55" i="2"/>
  <c r="AV47" i="2"/>
  <c r="AV39" i="2"/>
  <c r="AV31" i="2"/>
  <c r="AV23" i="2"/>
  <c r="AV15" i="2"/>
  <c r="W6" i="2"/>
  <c r="W8" i="2"/>
  <c r="BD6" i="2"/>
  <c r="BD202" i="2"/>
  <c r="BD186" i="2"/>
  <c r="BD170" i="2"/>
  <c r="BD154" i="2"/>
  <c r="BD138" i="2"/>
  <c r="BD122" i="2"/>
  <c r="BD106" i="2"/>
  <c r="BD90" i="2"/>
  <c r="BD74" i="2"/>
  <c r="BD58" i="2"/>
  <c r="BD42" i="2"/>
  <c r="BD26" i="2"/>
  <c r="BD201" i="2"/>
  <c r="BD185" i="2"/>
  <c r="BD169" i="2"/>
  <c r="BD153" i="2"/>
  <c r="BD137" i="2"/>
  <c r="BD121" i="2"/>
  <c r="BD105" i="2"/>
  <c r="BD89" i="2"/>
  <c r="BD73" i="2"/>
  <c r="BD57" i="2"/>
  <c r="BD41" i="2"/>
  <c r="BD25" i="2"/>
  <c r="BD200" i="2"/>
  <c r="BD184" i="2"/>
  <c r="BD168" i="2"/>
  <c r="BD152" i="2"/>
  <c r="BD136" i="2"/>
  <c r="BD120" i="2"/>
  <c r="BD104" i="2"/>
  <c r="BD88" i="2"/>
  <c r="BD72" i="2"/>
  <c r="BD56" i="2"/>
  <c r="BD40" i="2"/>
  <c r="BD24" i="2"/>
  <c r="BD199" i="2"/>
  <c r="BD183" i="2"/>
  <c r="BD167" i="2"/>
  <c r="BD151" i="2"/>
  <c r="BD135" i="2"/>
  <c r="BD119" i="2"/>
  <c r="BD103" i="2"/>
  <c r="BD87" i="2"/>
  <c r="BD71" i="2"/>
  <c r="BD55" i="2"/>
  <c r="BD39" i="2"/>
  <c r="BD23" i="2"/>
  <c r="BD5" i="2"/>
  <c r="BN5" i="2"/>
  <c r="W12" i="2"/>
  <c r="AV12" i="2"/>
  <c r="W11" i="2"/>
  <c r="AV11" i="2"/>
  <c r="AV10" i="2"/>
  <c r="AV8" i="2"/>
  <c r="AV9" i="2"/>
  <c r="AV13" i="2"/>
  <c r="AV6" i="2"/>
  <c r="AV5" i="2"/>
  <c r="AV7" i="2"/>
  <c r="W7" i="2"/>
  <c r="AE5" i="2"/>
  <c r="AL5" i="2" l="1"/>
  <c r="M5" i="2" s="1"/>
  <c r="AH204" i="2"/>
  <c r="AE204" i="2"/>
  <c r="AL204" i="2" s="1"/>
  <c r="M204" i="2" s="1"/>
  <c r="AH203" i="2"/>
  <c r="AE203" i="2"/>
  <c r="AH202" i="2"/>
  <c r="AE202" i="2"/>
  <c r="AH201" i="2"/>
  <c r="AE201" i="2"/>
  <c r="AL201" i="2" s="1"/>
  <c r="M201" i="2" s="1"/>
  <c r="AH200" i="2"/>
  <c r="AE200" i="2"/>
  <c r="AL200" i="2" s="1"/>
  <c r="M200" i="2" s="1"/>
  <c r="AH199" i="2"/>
  <c r="AE199" i="2"/>
  <c r="AH198" i="2"/>
  <c r="AE198" i="2"/>
  <c r="AH197" i="2"/>
  <c r="AE197" i="2"/>
  <c r="AL197" i="2" s="1"/>
  <c r="M197" i="2" s="1"/>
  <c r="AH196" i="2"/>
  <c r="AE196" i="2"/>
  <c r="AL196" i="2" s="1"/>
  <c r="M196" i="2" s="1"/>
  <c r="AH195" i="2"/>
  <c r="AE195" i="2"/>
  <c r="AH194" i="2"/>
  <c r="AE194" i="2"/>
  <c r="AH193" i="2"/>
  <c r="AE193" i="2"/>
  <c r="AL193" i="2" s="1"/>
  <c r="M193" i="2" s="1"/>
  <c r="AH192" i="2"/>
  <c r="AE192" i="2"/>
  <c r="AL192" i="2" s="1"/>
  <c r="M192" i="2" s="1"/>
  <c r="AH191" i="2"/>
  <c r="AE191" i="2"/>
  <c r="AH190" i="2"/>
  <c r="AE190" i="2"/>
  <c r="AH189" i="2"/>
  <c r="AE189" i="2"/>
  <c r="AL189" i="2" s="1"/>
  <c r="M189" i="2" s="1"/>
  <c r="AH188" i="2"/>
  <c r="AE188" i="2"/>
  <c r="AL188" i="2" s="1"/>
  <c r="M188" i="2" s="1"/>
  <c r="AH187" i="2"/>
  <c r="AE187" i="2"/>
  <c r="AH186" i="2"/>
  <c r="AE186" i="2"/>
  <c r="AH185" i="2"/>
  <c r="AE185" i="2"/>
  <c r="AL185" i="2" s="1"/>
  <c r="M185" i="2" s="1"/>
  <c r="AH184" i="2"/>
  <c r="AE184" i="2"/>
  <c r="AL184" i="2" s="1"/>
  <c r="M184" i="2" s="1"/>
  <c r="AH183" i="2"/>
  <c r="AE183" i="2"/>
  <c r="AH182" i="2"/>
  <c r="AE182" i="2"/>
  <c r="AH181" i="2"/>
  <c r="AE181" i="2"/>
  <c r="AL181" i="2" s="1"/>
  <c r="M181" i="2" s="1"/>
  <c r="AH180" i="2"/>
  <c r="AE180" i="2"/>
  <c r="AL180" i="2" s="1"/>
  <c r="M180" i="2" s="1"/>
  <c r="AH179" i="2"/>
  <c r="AE179" i="2"/>
  <c r="AH178" i="2"/>
  <c r="AE178" i="2"/>
  <c r="AH177" i="2"/>
  <c r="AE177" i="2"/>
  <c r="AL177" i="2" s="1"/>
  <c r="M177" i="2" s="1"/>
  <c r="AH176" i="2"/>
  <c r="AE176" i="2"/>
  <c r="AL176" i="2" s="1"/>
  <c r="M176" i="2" s="1"/>
  <c r="AH175" i="2"/>
  <c r="AE175" i="2"/>
  <c r="AH174" i="2"/>
  <c r="AE174" i="2"/>
  <c r="AH173" i="2"/>
  <c r="AE173" i="2"/>
  <c r="AL173" i="2" s="1"/>
  <c r="M173" i="2" s="1"/>
  <c r="AH172" i="2"/>
  <c r="AE172" i="2"/>
  <c r="AL172" i="2" s="1"/>
  <c r="M172" i="2" s="1"/>
  <c r="AH171" i="2"/>
  <c r="AE171" i="2"/>
  <c r="AH170" i="2"/>
  <c r="AE170" i="2"/>
  <c r="AH169" i="2"/>
  <c r="AE169" i="2"/>
  <c r="AL169" i="2" s="1"/>
  <c r="M169" i="2" s="1"/>
  <c r="AH168" i="2"/>
  <c r="AE168" i="2"/>
  <c r="AL168" i="2" s="1"/>
  <c r="M168" i="2" s="1"/>
  <c r="AH167" i="2"/>
  <c r="AE167" i="2"/>
  <c r="AH166" i="2"/>
  <c r="AE166" i="2"/>
  <c r="AH165" i="2"/>
  <c r="AE165" i="2"/>
  <c r="AL165" i="2" s="1"/>
  <c r="M165" i="2" s="1"/>
  <c r="AH164" i="2"/>
  <c r="AE164" i="2"/>
  <c r="AL164" i="2" s="1"/>
  <c r="M164" i="2" s="1"/>
  <c r="AH163" i="2"/>
  <c r="AE163" i="2"/>
  <c r="AH162" i="2"/>
  <c r="AE162" i="2"/>
  <c r="AH161" i="2"/>
  <c r="AE161" i="2"/>
  <c r="AL161" i="2" s="1"/>
  <c r="M161" i="2" s="1"/>
  <c r="AH160" i="2"/>
  <c r="AE160" i="2"/>
  <c r="AL160" i="2" s="1"/>
  <c r="M160" i="2" s="1"/>
  <c r="AH159" i="2"/>
  <c r="AE159" i="2"/>
  <c r="AH158" i="2"/>
  <c r="AE158" i="2"/>
  <c r="AH157" i="2"/>
  <c r="AE157" i="2"/>
  <c r="AL157" i="2" s="1"/>
  <c r="M157" i="2" s="1"/>
  <c r="AH156" i="2"/>
  <c r="AE156" i="2"/>
  <c r="AL156" i="2" s="1"/>
  <c r="M156" i="2" s="1"/>
  <c r="AH155" i="2"/>
  <c r="AE155" i="2"/>
  <c r="AH154" i="2"/>
  <c r="AE154" i="2"/>
  <c r="AH153" i="2"/>
  <c r="AE153" i="2"/>
  <c r="AL153" i="2" s="1"/>
  <c r="M153" i="2" s="1"/>
  <c r="AH152" i="2"/>
  <c r="AE152" i="2"/>
  <c r="AL152" i="2" s="1"/>
  <c r="M152" i="2" s="1"/>
  <c r="AH151" i="2"/>
  <c r="AE151" i="2"/>
  <c r="AH150" i="2"/>
  <c r="AE150" i="2"/>
  <c r="AH149" i="2"/>
  <c r="AE149" i="2"/>
  <c r="AL149" i="2" s="1"/>
  <c r="M149" i="2" s="1"/>
  <c r="AH148" i="2"/>
  <c r="AE148" i="2"/>
  <c r="AL148" i="2" s="1"/>
  <c r="M148" i="2" s="1"/>
  <c r="AH147" i="2"/>
  <c r="AE147" i="2"/>
  <c r="AH146" i="2"/>
  <c r="AE146" i="2"/>
  <c r="AH145" i="2"/>
  <c r="AE145" i="2"/>
  <c r="AL145" i="2" s="1"/>
  <c r="M145" i="2" s="1"/>
  <c r="AH144" i="2"/>
  <c r="AE144" i="2"/>
  <c r="AL144" i="2" s="1"/>
  <c r="M144" i="2" s="1"/>
  <c r="AH143" i="2"/>
  <c r="AE143" i="2"/>
  <c r="AH142" i="2"/>
  <c r="AE142" i="2"/>
  <c r="AH141" i="2"/>
  <c r="AE141" i="2"/>
  <c r="AL141" i="2" s="1"/>
  <c r="M141" i="2" s="1"/>
  <c r="AH140" i="2"/>
  <c r="AE140" i="2"/>
  <c r="AL140" i="2" s="1"/>
  <c r="M140" i="2" s="1"/>
  <c r="AH139" i="2"/>
  <c r="AE139" i="2"/>
  <c r="AH138" i="2"/>
  <c r="AE138" i="2"/>
  <c r="AH137" i="2"/>
  <c r="AE137" i="2"/>
  <c r="AL137" i="2" s="1"/>
  <c r="M137" i="2" s="1"/>
  <c r="AH136" i="2"/>
  <c r="AE136" i="2"/>
  <c r="AL136" i="2" s="1"/>
  <c r="M136" i="2" s="1"/>
  <c r="AH135" i="2"/>
  <c r="AE135" i="2"/>
  <c r="AH134" i="2"/>
  <c r="AE134" i="2"/>
  <c r="AH133" i="2"/>
  <c r="AE133" i="2"/>
  <c r="AL133" i="2" s="1"/>
  <c r="M133" i="2" s="1"/>
  <c r="AH132" i="2"/>
  <c r="AE132" i="2"/>
  <c r="AL132" i="2" s="1"/>
  <c r="M132" i="2" s="1"/>
  <c r="AH131" i="2"/>
  <c r="AE131" i="2"/>
  <c r="AH130" i="2"/>
  <c r="AE130" i="2"/>
  <c r="AH129" i="2"/>
  <c r="AE129" i="2"/>
  <c r="AL129" i="2" s="1"/>
  <c r="M129" i="2" s="1"/>
  <c r="AH128" i="2"/>
  <c r="AE128" i="2"/>
  <c r="AL128" i="2" s="1"/>
  <c r="M128" i="2" s="1"/>
  <c r="AH127" i="2"/>
  <c r="AE127" i="2"/>
  <c r="AH126" i="2"/>
  <c r="AE126" i="2"/>
  <c r="AH125" i="2"/>
  <c r="AE125" i="2"/>
  <c r="AL125" i="2" s="1"/>
  <c r="M125" i="2" s="1"/>
  <c r="AH124" i="2"/>
  <c r="AE124" i="2"/>
  <c r="AL124" i="2" s="1"/>
  <c r="M124" i="2" s="1"/>
  <c r="AH123" i="2"/>
  <c r="AE123" i="2"/>
  <c r="AH122" i="2"/>
  <c r="AE122" i="2"/>
  <c r="AH121" i="2"/>
  <c r="AE121" i="2"/>
  <c r="AL121" i="2" s="1"/>
  <c r="M121" i="2" s="1"/>
  <c r="AH120" i="2"/>
  <c r="AE120" i="2"/>
  <c r="AL120" i="2" s="1"/>
  <c r="M120" i="2" s="1"/>
  <c r="AH119" i="2"/>
  <c r="AE119" i="2"/>
  <c r="AH118" i="2"/>
  <c r="AE118" i="2"/>
  <c r="AH117" i="2"/>
  <c r="AE117" i="2"/>
  <c r="AL117" i="2" s="1"/>
  <c r="M117" i="2" s="1"/>
  <c r="AH116" i="2"/>
  <c r="AE116" i="2"/>
  <c r="AL116" i="2" s="1"/>
  <c r="M116" i="2" s="1"/>
  <c r="AH115" i="2"/>
  <c r="AE115" i="2"/>
  <c r="AH114" i="2"/>
  <c r="AE114" i="2"/>
  <c r="AH113" i="2"/>
  <c r="AE113" i="2"/>
  <c r="AL113" i="2" s="1"/>
  <c r="M113" i="2" s="1"/>
  <c r="AH112" i="2"/>
  <c r="AE112" i="2"/>
  <c r="AL112" i="2" s="1"/>
  <c r="M112" i="2" s="1"/>
  <c r="AH111" i="2"/>
  <c r="AE111" i="2"/>
  <c r="AH110" i="2"/>
  <c r="AE110" i="2"/>
  <c r="AH109" i="2"/>
  <c r="AE109" i="2"/>
  <c r="AL109" i="2" s="1"/>
  <c r="M109" i="2" s="1"/>
  <c r="AH108" i="2"/>
  <c r="AE108" i="2"/>
  <c r="AL108" i="2" s="1"/>
  <c r="M108" i="2" s="1"/>
  <c r="AH107" i="2"/>
  <c r="AE107" i="2"/>
  <c r="AH106" i="2"/>
  <c r="AE106" i="2"/>
  <c r="AH105" i="2"/>
  <c r="AE105" i="2"/>
  <c r="AL105" i="2" s="1"/>
  <c r="M105" i="2" s="1"/>
  <c r="AH104" i="2"/>
  <c r="AE104" i="2"/>
  <c r="AL104" i="2" s="1"/>
  <c r="M104" i="2" s="1"/>
  <c r="AH103" i="2"/>
  <c r="AE103" i="2"/>
  <c r="AH102" i="2"/>
  <c r="AE102" i="2"/>
  <c r="AH101" i="2"/>
  <c r="AE101" i="2"/>
  <c r="AL101" i="2" s="1"/>
  <c r="M101" i="2" s="1"/>
  <c r="AH100" i="2"/>
  <c r="AE100" i="2"/>
  <c r="AL100" i="2" s="1"/>
  <c r="M100" i="2" s="1"/>
  <c r="AH99" i="2"/>
  <c r="AE99" i="2"/>
  <c r="AH98" i="2"/>
  <c r="AE98" i="2"/>
  <c r="AH97" i="2"/>
  <c r="AE97" i="2"/>
  <c r="AL97" i="2" s="1"/>
  <c r="M97" i="2" s="1"/>
  <c r="AH96" i="2"/>
  <c r="AE96" i="2"/>
  <c r="AL96" i="2" s="1"/>
  <c r="M96" i="2" s="1"/>
  <c r="AH95" i="2"/>
  <c r="AE95" i="2"/>
  <c r="AH94" i="2"/>
  <c r="AE94" i="2"/>
  <c r="AH93" i="2"/>
  <c r="AE93" i="2"/>
  <c r="AL93" i="2" s="1"/>
  <c r="M93" i="2" s="1"/>
  <c r="AH92" i="2"/>
  <c r="AE92" i="2"/>
  <c r="AL92" i="2" s="1"/>
  <c r="M92" i="2" s="1"/>
  <c r="AH91" i="2"/>
  <c r="AE91" i="2"/>
  <c r="AH90" i="2"/>
  <c r="AE90" i="2"/>
  <c r="AH89" i="2"/>
  <c r="AE89" i="2"/>
  <c r="AL89" i="2" s="1"/>
  <c r="M89" i="2" s="1"/>
  <c r="AH88" i="2"/>
  <c r="AE88" i="2"/>
  <c r="AL88" i="2" s="1"/>
  <c r="M88" i="2" s="1"/>
  <c r="AH87" i="2"/>
  <c r="AE87" i="2"/>
  <c r="AH86" i="2"/>
  <c r="AE86" i="2"/>
  <c r="AH85" i="2"/>
  <c r="AE85" i="2"/>
  <c r="AL85" i="2" s="1"/>
  <c r="M85" i="2" s="1"/>
  <c r="AH84" i="2"/>
  <c r="AE84" i="2"/>
  <c r="AL84" i="2" s="1"/>
  <c r="M84" i="2" s="1"/>
  <c r="AH83" i="2"/>
  <c r="AE83" i="2"/>
  <c r="AH82" i="2"/>
  <c r="AE82" i="2"/>
  <c r="AH81" i="2"/>
  <c r="AE81" i="2"/>
  <c r="AL81" i="2" s="1"/>
  <c r="M81" i="2" s="1"/>
  <c r="AH80" i="2"/>
  <c r="AE80" i="2"/>
  <c r="AL80" i="2" s="1"/>
  <c r="M80" i="2" s="1"/>
  <c r="AH79" i="2"/>
  <c r="AE79" i="2"/>
  <c r="AH78" i="2"/>
  <c r="AE78" i="2"/>
  <c r="AH77" i="2"/>
  <c r="AE77" i="2"/>
  <c r="AL77" i="2" s="1"/>
  <c r="M77" i="2" s="1"/>
  <c r="AH76" i="2"/>
  <c r="AE76" i="2"/>
  <c r="AL76" i="2" s="1"/>
  <c r="M76" i="2" s="1"/>
  <c r="AH75" i="2"/>
  <c r="AE75" i="2"/>
  <c r="AH74" i="2"/>
  <c r="AE74" i="2"/>
  <c r="AH73" i="2"/>
  <c r="AE73" i="2"/>
  <c r="AL73" i="2" s="1"/>
  <c r="M73" i="2" s="1"/>
  <c r="AH72" i="2"/>
  <c r="AE72" i="2"/>
  <c r="AL72" i="2" s="1"/>
  <c r="M72" i="2" s="1"/>
  <c r="AH71" i="2"/>
  <c r="AE71" i="2"/>
  <c r="AH70" i="2"/>
  <c r="AE70" i="2"/>
  <c r="AH69" i="2"/>
  <c r="AE69" i="2"/>
  <c r="AL69" i="2" s="1"/>
  <c r="M69" i="2" s="1"/>
  <c r="AH68" i="2"/>
  <c r="AE68" i="2"/>
  <c r="AL68" i="2" s="1"/>
  <c r="M68" i="2" s="1"/>
  <c r="AH67" i="2"/>
  <c r="AE67" i="2"/>
  <c r="AH66" i="2"/>
  <c r="AE66" i="2"/>
  <c r="AH65" i="2"/>
  <c r="AE65" i="2"/>
  <c r="AL65" i="2" s="1"/>
  <c r="M65" i="2" s="1"/>
  <c r="AH64" i="2"/>
  <c r="AE64" i="2"/>
  <c r="AL64" i="2" s="1"/>
  <c r="M64" i="2" s="1"/>
  <c r="AH63" i="2"/>
  <c r="AE63" i="2"/>
  <c r="AH62" i="2"/>
  <c r="AE62" i="2"/>
  <c r="AH61" i="2"/>
  <c r="AE61" i="2"/>
  <c r="AL61" i="2" s="1"/>
  <c r="M61" i="2" s="1"/>
  <c r="AH60" i="2"/>
  <c r="AE60" i="2"/>
  <c r="AL60" i="2" s="1"/>
  <c r="M60" i="2" s="1"/>
  <c r="AH59" i="2"/>
  <c r="AE59" i="2"/>
  <c r="AH58" i="2"/>
  <c r="AE58" i="2"/>
  <c r="AH57" i="2"/>
  <c r="AE57" i="2"/>
  <c r="AL57" i="2" s="1"/>
  <c r="M57" i="2" s="1"/>
  <c r="AH56" i="2"/>
  <c r="AE56" i="2"/>
  <c r="AL56" i="2" s="1"/>
  <c r="M56" i="2" s="1"/>
  <c r="AH55" i="2"/>
  <c r="AE55" i="2"/>
  <c r="AH54" i="2"/>
  <c r="AE54" i="2"/>
  <c r="AH53" i="2"/>
  <c r="AE53" i="2"/>
  <c r="AL53" i="2" s="1"/>
  <c r="M53" i="2" s="1"/>
  <c r="AH52" i="2"/>
  <c r="AE52" i="2"/>
  <c r="AL52" i="2" s="1"/>
  <c r="M52" i="2" s="1"/>
  <c r="AH51" i="2"/>
  <c r="AE51" i="2"/>
  <c r="AH50" i="2"/>
  <c r="AE50" i="2"/>
  <c r="AH49" i="2"/>
  <c r="AE49" i="2"/>
  <c r="AL49" i="2" s="1"/>
  <c r="M49" i="2" s="1"/>
  <c r="AH48" i="2"/>
  <c r="AE48" i="2"/>
  <c r="AL48" i="2" s="1"/>
  <c r="M48" i="2" s="1"/>
  <c r="AH47" i="2"/>
  <c r="AE47" i="2"/>
  <c r="AH46" i="2"/>
  <c r="AE46" i="2"/>
  <c r="AH45" i="2"/>
  <c r="AE45" i="2"/>
  <c r="AL45" i="2" s="1"/>
  <c r="M45" i="2" s="1"/>
  <c r="AH44" i="2"/>
  <c r="AE44" i="2"/>
  <c r="AL44" i="2" s="1"/>
  <c r="M44" i="2" s="1"/>
  <c r="AH43" i="2"/>
  <c r="AE43" i="2"/>
  <c r="AH42" i="2"/>
  <c r="AE42" i="2"/>
  <c r="AH41" i="2"/>
  <c r="AE41" i="2"/>
  <c r="AL41" i="2" s="1"/>
  <c r="M41" i="2" s="1"/>
  <c r="AH40" i="2"/>
  <c r="AE40" i="2"/>
  <c r="AL40" i="2" s="1"/>
  <c r="M40" i="2" s="1"/>
  <c r="AH39" i="2"/>
  <c r="AE39" i="2"/>
  <c r="AH38" i="2"/>
  <c r="AE38" i="2"/>
  <c r="AH37" i="2"/>
  <c r="AE37" i="2"/>
  <c r="AL37" i="2" s="1"/>
  <c r="M37" i="2" s="1"/>
  <c r="AH36" i="2"/>
  <c r="AE36" i="2"/>
  <c r="AL36" i="2" s="1"/>
  <c r="M36" i="2" s="1"/>
  <c r="AH35" i="2"/>
  <c r="AE35" i="2"/>
  <c r="AH34" i="2"/>
  <c r="AE34" i="2"/>
  <c r="AH33" i="2"/>
  <c r="AE33" i="2"/>
  <c r="AL33" i="2" s="1"/>
  <c r="M33" i="2" s="1"/>
  <c r="AH32" i="2"/>
  <c r="AE32" i="2"/>
  <c r="AL32" i="2" s="1"/>
  <c r="M32" i="2" s="1"/>
  <c r="AH31" i="2"/>
  <c r="AE31" i="2"/>
  <c r="AH30" i="2"/>
  <c r="AE30" i="2"/>
  <c r="AH29" i="2"/>
  <c r="AE29" i="2"/>
  <c r="AL29" i="2" s="1"/>
  <c r="M29" i="2" s="1"/>
  <c r="AH28" i="2"/>
  <c r="AE28" i="2"/>
  <c r="AL28" i="2" s="1"/>
  <c r="M28" i="2" s="1"/>
  <c r="AH27" i="2"/>
  <c r="AE27" i="2"/>
  <c r="AH26" i="2"/>
  <c r="AE26" i="2"/>
  <c r="AH25" i="2"/>
  <c r="AE25" i="2"/>
  <c r="AL25" i="2" s="1"/>
  <c r="M25" i="2" s="1"/>
  <c r="AH24" i="2"/>
  <c r="AE24" i="2"/>
  <c r="AL24" i="2" s="1"/>
  <c r="M24" i="2" s="1"/>
  <c r="AH23" i="2"/>
  <c r="AE23" i="2"/>
  <c r="AH22" i="2"/>
  <c r="AE22" i="2"/>
  <c r="AH21" i="2"/>
  <c r="AE21" i="2"/>
  <c r="AL21" i="2" s="1"/>
  <c r="M21" i="2" s="1"/>
  <c r="AH20" i="2"/>
  <c r="AE20" i="2"/>
  <c r="AL20" i="2" s="1"/>
  <c r="M20" i="2" s="1"/>
  <c r="AH19" i="2"/>
  <c r="AE19" i="2"/>
  <c r="AH18" i="2"/>
  <c r="AE18" i="2"/>
  <c r="AH17" i="2"/>
  <c r="AE17" i="2"/>
  <c r="AL17" i="2" s="1"/>
  <c r="M17" i="2" s="1"/>
  <c r="AH16" i="2"/>
  <c r="AE16" i="2"/>
  <c r="AL16" i="2" s="1"/>
  <c r="M16" i="2" s="1"/>
  <c r="AH15" i="2"/>
  <c r="AE15" i="2"/>
  <c r="AH14" i="2"/>
  <c r="AE14" i="2"/>
  <c r="AH13" i="2"/>
  <c r="AE13" i="2"/>
  <c r="AL13" i="2" s="1"/>
  <c r="M13" i="2" s="1"/>
  <c r="AH12" i="2"/>
  <c r="AE12" i="2"/>
  <c r="AL12" i="2" s="1"/>
  <c r="M12" i="2" s="1"/>
  <c r="AH11" i="2"/>
  <c r="AE11" i="2"/>
  <c r="AH10" i="2"/>
  <c r="AE10" i="2"/>
  <c r="AH9" i="2"/>
  <c r="AE9" i="2"/>
  <c r="AL9" i="2" s="1"/>
  <c r="M9" i="2" s="1"/>
  <c r="AH8" i="2"/>
  <c r="AE8" i="2"/>
  <c r="AH7" i="2"/>
  <c r="AE7" i="2"/>
  <c r="AH6" i="2"/>
  <c r="AE6" i="2"/>
  <c r="AL10" i="2" l="1"/>
  <c r="M10" i="2" s="1"/>
  <c r="AL14" i="2"/>
  <c r="M14" i="2" s="1"/>
  <c r="AL18" i="2"/>
  <c r="M18" i="2" s="1"/>
  <c r="AL22" i="2"/>
  <c r="M22" i="2" s="1"/>
  <c r="AL26" i="2"/>
  <c r="M26" i="2" s="1"/>
  <c r="AL30" i="2"/>
  <c r="M30" i="2" s="1"/>
  <c r="AL34" i="2"/>
  <c r="M34" i="2" s="1"/>
  <c r="AL38" i="2"/>
  <c r="M38" i="2" s="1"/>
  <c r="AL42" i="2"/>
  <c r="M42" i="2" s="1"/>
  <c r="AL46" i="2"/>
  <c r="M46" i="2" s="1"/>
  <c r="AL50" i="2"/>
  <c r="M50" i="2" s="1"/>
  <c r="AL54" i="2"/>
  <c r="M54" i="2" s="1"/>
  <c r="AL58" i="2"/>
  <c r="M58" i="2" s="1"/>
  <c r="AL62" i="2"/>
  <c r="M62" i="2" s="1"/>
  <c r="AL66" i="2"/>
  <c r="M66" i="2" s="1"/>
  <c r="AL70" i="2"/>
  <c r="M70" i="2" s="1"/>
  <c r="AL74" i="2"/>
  <c r="M74" i="2" s="1"/>
  <c r="AL78" i="2"/>
  <c r="M78" i="2" s="1"/>
  <c r="AL82" i="2"/>
  <c r="M82" i="2" s="1"/>
  <c r="AL86" i="2"/>
  <c r="M86" i="2" s="1"/>
  <c r="AL90" i="2"/>
  <c r="M90" i="2" s="1"/>
  <c r="AL94" i="2"/>
  <c r="M94" i="2" s="1"/>
  <c r="AL98" i="2"/>
  <c r="M98" i="2" s="1"/>
  <c r="AL102" i="2"/>
  <c r="M102" i="2" s="1"/>
  <c r="AL106" i="2"/>
  <c r="M106" i="2" s="1"/>
  <c r="AL110" i="2"/>
  <c r="M110" i="2" s="1"/>
  <c r="AL114" i="2"/>
  <c r="M114" i="2" s="1"/>
  <c r="AL118" i="2"/>
  <c r="M118" i="2" s="1"/>
  <c r="AL122" i="2"/>
  <c r="M122" i="2" s="1"/>
  <c r="AL126" i="2"/>
  <c r="M126" i="2" s="1"/>
  <c r="AL130" i="2"/>
  <c r="M130" i="2" s="1"/>
  <c r="AL134" i="2"/>
  <c r="M134" i="2" s="1"/>
  <c r="AL138" i="2"/>
  <c r="M138" i="2" s="1"/>
  <c r="AL142" i="2"/>
  <c r="M142" i="2" s="1"/>
  <c r="AL146" i="2"/>
  <c r="M146" i="2" s="1"/>
  <c r="AL150" i="2"/>
  <c r="M150" i="2" s="1"/>
  <c r="AL154" i="2"/>
  <c r="M154" i="2" s="1"/>
  <c r="AL158" i="2"/>
  <c r="M158" i="2" s="1"/>
  <c r="AL162" i="2"/>
  <c r="M162" i="2" s="1"/>
  <c r="AL166" i="2"/>
  <c r="M166" i="2" s="1"/>
  <c r="AL170" i="2"/>
  <c r="M170" i="2" s="1"/>
  <c r="AL174" i="2"/>
  <c r="M174" i="2" s="1"/>
  <c r="AL178" i="2"/>
  <c r="M178" i="2" s="1"/>
  <c r="AL182" i="2"/>
  <c r="M182" i="2" s="1"/>
  <c r="AL186" i="2"/>
  <c r="M186" i="2" s="1"/>
  <c r="AL190" i="2"/>
  <c r="M190" i="2" s="1"/>
  <c r="AL194" i="2"/>
  <c r="M194" i="2" s="1"/>
  <c r="AL198" i="2"/>
  <c r="M198" i="2" s="1"/>
  <c r="AL202" i="2"/>
  <c r="M202" i="2" s="1"/>
  <c r="AL11" i="2"/>
  <c r="M11" i="2" s="1"/>
  <c r="AL15" i="2"/>
  <c r="M15" i="2" s="1"/>
  <c r="AL19" i="2"/>
  <c r="M19" i="2" s="1"/>
  <c r="AL23" i="2"/>
  <c r="M23" i="2" s="1"/>
  <c r="AL27" i="2"/>
  <c r="M27" i="2" s="1"/>
  <c r="AL31" i="2"/>
  <c r="M31" i="2" s="1"/>
  <c r="AL35" i="2"/>
  <c r="M35" i="2" s="1"/>
  <c r="AL39" i="2"/>
  <c r="M39" i="2" s="1"/>
  <c r="AL43" i="2"/>
  <c r="M43" i="2" s="1"/>
  <c r="AL47" i="2"/>
  <c r="M47" i="2" s="1"/>
  <c r="AL51" i="2"/>
  <c r="M51" i="2" s="1"/>
  <c r="AL55" i="2"/>
  <c r="M55" i="2" s="1"/>
  <c r="AL59" i="2"/>
  <c r="M59" i="2" s="1"/>
  <c r="AL63" i="2"/>
  <c r="M63" i="2" s="1"/>
  <c r="AL67" i="2"/>
  <c r="M67" i="2" s="1"/>
  <c r="AL71" i="2"/>
  <c r="M71" i="2" s="1"/>
  <c r="AL75" i="2"/>
  <c r="M75" i="2" s="1"/>
  <c r="AL79" i="2"/>
  <c r="M79" i="2" s="1"/>
  <c r="AL83" i="2"/>
  <c r="M83" i="2" s="1"/>
  <c r="AL87" i="2"/>
  <c r="M87" i="2" s="1"/>
  <c r="AL91" i="2"/>
  <c r="M91" i="2" s="1"/>
  <c r="AL95" i="2"/>
  <c r="M95" i="2" s="1"/>
  <c r="AL99" i="2"/>
  <c r="M99" i="2" s="1"/>
  <c r="AL103" i="2"/>
  <c r="M103" i="2" s="1"/>
  <c r="AL107" i="2"/>
  <c r="M107" i="2" s="1"/>
  <c r="AL111" i="2"/>
  <c r="M111" i="2" s="1"/>
  <c r="AL115" i="2"/>
  <c r="M115" i="2" s="1"/>
  <c r="AL119" i="2"/>
  <c r="M119" i="2" s="1"/>
  <c r="AL123" i="2"/>
  <c r="M123" i="2" s="1"/>
  <c r="AL127" i="2"/>
  <c r="M127" i="2" s="1"/>
  <c r="AL131" i="2"/>
  <c r="M131" i="2" s="1"/>
  <c r="AL135" i="2"/>
  <c r="M135" i="2" s="1"/>
  <c r="AL139" i="2"/>
  <c r="M139" i="2" s="1"/>
  <c r="AL143" i="2"/>
  <c r="M143" i="2" s="1"/>
  <c r="AL147" i="2"/>
  <c r="M147" i="2" s="1"/>
  <c r="AL151" i="2"/>
  <c r="M151" i="2" s="1"/>
  <c r="AL155" i="2"/>
  <c r="M155" i="2" s="1"/>
  <c r="AL159" i="2"/>
  <c r="M159" i="2" s="1"/>
  <c r="AL163" i="2"/>
  <c r="M163" i="2" s="1"/>
  <c r="AL167" i="2"/>
  <c r="M167" i="2" s="1"/>
  <c r="AL171" i="2"/>
  <c r="M171" i="2" s="1"/>
  <c r="AL175" i="2"/>
  <c r="M175" i="2" s="1"/>
  <c r="AL179" i="2"/>
  <c r="M179" i="2" s="1"/>
  <c r="AL183" i="2"/>
  <c r="M183" i="2" s="1"/>
  <c r="AL187" i="2"/>
  <c r="M187" i="2" s="1"/>
  <c r="AL191" i="2"/>
  <c r="M191" i="2" s="1"/>
  <c r="AL195" i="2"/>
  <c r="M195" i="2" s="1"/>
  <c r="AL199" i="2"/>
  <c r="M199" i="2" s="1"/>
  <c r="AL203" i="2"/>
  <c r="M203" i="2" s="1"/>
  <c r="AL8" i="2"/>
  <c r="M8" i="2" s="1"/>
  <c r="AL6" i="2"/>
  <c r="M6" i="2" s="1"/>
  <c r="AL7" i="2"/>
  <c r="M7" i="2" s="1"/>
</calcChain>
</file>

<file path=xl/sharedStrings.xml><?xml version="1.0" encoding="utf-8"?>
<sst xmlns="http://schemas.openxmlformats.org/spreadsheetml/2006/main" count="209" uniqueCount="102">
  <si>
    <t>AFGSU
(oui ou non)</t>
  </si>
  <si>
    <t>Note/20</t>
  </si>
  <si>
    <t>sur</t>
  </si>
  <si>
    <t>N° Candidat</t>
  </si>
  <si>
    <t>Présentation</t>
  </si>
  <si>
    <t>TPASMS</t>
  </si>
  <si>
    <t>DEAES 2016</t>
  </si>
  <si>
    <t>DEAES 2021</t>
  </si>
  <si>
    <t>DEA 2006</t>
  </si>
  <si>
    <t>DEAP 2006</t>
  </si>
  <si>
    <t>DEAP 2021</t>
  </si>
  <si>
    <t>BLOC 1
Accompagnement et soins de la personne dans les activités de sa vie quotidienne et de sa vie sociale</t>
  </si>
  <si>
    <t>DARM 2019</t>
  </si>
  <si>
    <t>ADMIS OU AJOURNÉS AVANT JURY</t>
  </si>
  <si>
    <t>Stages</t>
  </si>
  <si>
    <t>Théorie</t>
  </si>
  <si>
    <t>Stage</t>
  </si>
  <si>
    <t>Validation
BLOC 1</t>
  </si>
  <si>
    <t>BLOC 2
Evaluation de l’état clinique et mise en oeuvre de soins adaptés en collaboration</t>
  </si>
  <si>
    <t>BLOC 3
Information et accompagnement des personnes et de leur entourage, des professionnels et des apprenants</t>
  </si>
  <si>
    <t>BLOC 4
Entretien de l'environnement immédiat de la personne et des matériels liés aux activités en tenant compte du lieu et des situations d’intervention</t>
  </si>
  <si>
    <t>BLOC 5
Travail en équipe pluri-professionnelle et traitement des informations liées aux activités de soins, à la qualité/gestion des risques</t>
  </si>
  <si>
    <t>Validation
BLOC 2</t>
  </si>
  <si>
    <t>Validation
BLOC 3</t>
  </si>
  <si>
    <t>Validation
BLOC 4</t>
  </si>
  <si>
    <t>Validation
BLOC 5</t>
  </si>
  <si>
    <t>note</t>
  </si>
  <si>
    <r>
      <t xml:space="preserve">Module 2
</t>
    </r>
    <r>
      <rPr>
        <b/>
        <sz val="7"/>
        <rFont val="Arial"/>
        <family val="2"/>
      </rPr>
      <t>Repérage et prévention des situations à risque</t>
    </r>
  </si>
  <si>
    <r>
      <t xml:space="preserve">Compétence 1
</t>
    </r>
    <r>
      <rPr>
        <b/>
        <sz val="7"/>
        <rFont val="Arial"/>
        <family val="2"/>
      </rPr>
      <t xml:space="preserve">
Accompagner les personnes dans les actes essentiels de la vie quotidienne et de la vie sociale, personnaliser cet accompagnement à partir de l’évaluation de leur situation personnelle et contextuelle et apporter les réajustements nécessaires</t>
    </r>
  </si>
  <si>
    <r>
      <rPr>
        <b/>
        <sz val="10"/>
        <rFont val="Arial"/>
        <family val="2"/>
      </rPr>
      <t xml:space="preserve">Compétence 2
</t>
    </r>
    <r>
      <rPr>
        <b/>
        <sz val="7"/>
        <rFont val="Arial"/>
        <family val="2"/>
      </rPr>
      <t xml:space="preserve">
Identifier les situations à risque lors de l’accompagnement de la personne, mettre en oeuvre les actions de prévention adéquates et les évaluer</t>
    </r>
  </si>
  <si>
    <r>
      <t xml:space="preserve">Module 1
</t>
    </r>
    <r>
      <rPr>
        <b/>
        <sz val="7"/>
        <rFont val="Arial"/>
        <family val="2"/>
      </rPr>
      <t>Accompa-
gnement d’une personne dans les activités de sa vie quotidienne et de sa vie sociale</t>
    </r>
  </si>
  <si>
    <r>
      <t xml:space="preserve">Module 4
</t>
    </r>
    <r>
      <rPr>
        <b/>
        <sz val="7"/>
        <rFont val="Arial"/>
        <family val="2"/>
      </rPr>
      <t>Mise en oeuvre des soins adaptés, évaluation et réajustement</t>
    </r>
  </si>
  <si>
    <r>
      <t xml:space="preserve">Module 3
</t>
    </r>
    <r>
      <rPr>
        <b/>
        <sz val="7"/>
        <rFont val="Arial"/>
        <family val="2"/>
      </rPr>
      <t>Evaluation de l’état clinique d’une personne</t>
    </r>
  </si>
  <si>
    <r>
      <t xml:space="preserve">Compétence 3
</t>
    </r>
    <r>
      <rPr>
        <b/>
        <sz val="7"/>
        <rFont val="Arial"/>
        <family val="2"/>
      </rPr>
      <t>Evaluer l'état clinique d'une personne à tout âge de la vie pour adapter sa prise en soins</t>
    </r>
  </si>
  <si>
    <r>
      <t xml:space="preserve">Compétence 4
</t>
    </r>
    <r>
      <rPr>
        <b/>
        <sz val="7"/>
        <rFont val="Arial"/>
        <family val="2"/>
      </rPr>
      <t>Mettre en oeuvre des soins adaptés à l'état clinique de la personne</t>
    </r>
  </si>
  <si>
    <r>
      <t xml:space="preserve">Compétence 5
</t>
    </r>
    <r>
      <rPr>
        <b/>
        <sz val="7"/>
        <rFont val="Arial"/>
        <family val="2"/>
      </rPr>
      <t>Accompagner la personne dans son installation et ses déplacements en mobilisant ses ressources et en utilisant les techniques préventives de mobilisation</t>
    </r>
  </si>
  <si>
    <r>
      <t xml:space="preserve">Compétence 6
</t>
    </r>
    <r>
      <rPr>
        <b/>
        <sz val="7"/>
        <rFont val="Arial"/>
        <family val="2"/>
      </rPr>
      <t>Etablir une communication adaptée pour informer et accompagner la personne et son entourage</t>
    </r>
  </si>
  <si>
    <r>
      <t xml:space="preserve">Compétence 7
</t>
    </r>
    <r>
      <rPr>
        <b/>
        <sz val="7"/>
        <rFont val="Arial"/>
        <family val="2"/>
      </rPr>
      <t>Informer et former les pairs, les personnes en formation et les autres professionnels</t>
    </r>
  </si>
  <si>
    <r>
      <t xml:space="preserve">Module 8
</t>
    </r>
    <r>
      <rPr>
        <b/>
        <sz val="7"/>
        <rFont val="Arial"/>
        <family val="2"/>
      </rPr>
      <t>Entretien des locaux et des matériels et prévention des risques associés</t>
    </r>
  </si>
  <si>
    <r>
      <t xml:space="preserve">Compétence 8
</t>
    </r>
    <r>
      <rPr>
        <b/>
        <sz val="7"/>
        <rFont val="Arial"/>
        <family val="2"/>
      </rPr>
      <t>Utiliser des techniques d'entretien des locaux et du matériel adaptées en prenant en compte la prévention des risques associés</t>
    </r>
  </si>
  <si>
    <r>
      <t xml:space="preserve">Compétence 9
</t>
    </r>
    <r>
      <rPr>
        <b/>
        <sz val="7"/>
        <rFont val="Arial"/>
        <family val="2"/>
      </rPr>
      <t>Repérer et traiter les anomalies et dysfonctionnements en lien avec l’entretien des locaux et des matériels liés aux activités de soins</t>
    </r>
  </si>
  <si>
    <r>
      <t xml:space="preserve">Module 9
</t>
    </r>
    <r>
      <rPr>
        <b/>
        <sz val="7"/>
        <rFont val="Arial"/>
        <family val="2"/>
      </rPr>
      <t>Traitement des informations</t>
    </r>
  </si>
  <si>
    <r>
      <t xml:space="preserve">Module 10
</t>
    </r>
    <r>
      <rPr>
        <b/>
        <sz val="7"/>
        <rFont val="Arial"/>
        <family val="2"/>
      </rPr>
      <t>Travail en équipe pluri professionnelle, qualité et gestion des risques</t>
    </r>
  </si>
  <si>
    <r>
      <t xml:space="preserve">Compétence 10
</t>
    </r>
    <r>
      <rPr>
        <b/>
        <sz val="7"/>
        <rFont val="Arial"/>
        <family val="2"/>
      </rPr>
      <t>Rechercher, traiter et transmettre, quels que soient l’outil et les modalités de communication, les données pertinentes pour assurer la continuité et la traçabilité des soins et des activités</t>
    </r>
  </si>
  <si>
    <r>
      <t xml:space="preserve">Compétence 11
</t>
    </r>
    <r>
      <rPr>
        <b/>
        <sz val="7"/>
        <rFont val="Arial"/>
        <family val="2"/>
      </rPr>
      <t>Organiser son activité, coopérer au sein d'une équipe pluri-professionnelle et améliorer sa pratique dans le cadre d’une démarche qualité/gestion des risques</t>
    </r>
  </si>
  <si>
    <r>
      <t xml:space="preserve">Module 6
</t>
    </r>
    <r>
      <rPr>
        <b/>
        <sz val="7"/>
        <rFont val="Arial"/>
        <family val="2"/>
      </rPr>
      <t>Relation et communica-
tion avec les personnes et leur entourage</t>
    </r>
  </si>
  <si>
    <r>
      <t xml:space="preserve">Module 7
</t>
    </r>
    <r>
      <rPr>
        <b/>
        <sz val="7"/>
        <rFont val="Arial"/>
        <family val="2"/>
      </rPr>
      <t>Accompa-
gnement des personnes en formation et communication avec les pairs</t>
    </r>
  </si>
  <si>
    <r>
      <t xml:space="preserve">Module 5
</t>
    </r>
    <r>
      <rPr>
        <b/>
        <sz val="7"/>
        <rFont val="Arial"/>
        <family val="2"/>
      </rPr>
      <t>Accompa-
gnement de la mobilité de la personne aidée</t>
    </r>
  </si>
  <si>
    <t>Bac ASSP 2011</t>
  </si>
  <si>
    <t>Bac SAPAT 2011</t>
  </si>
  <si>
    <t>EQUIVALENCES POUR L'OBTENTION DU DEAS</t>
  </si>
  <si>
    <t>BLOCS</t>
  </si>
  <si>
    <t>MODULES / COMPETENCES</t>
  </si>
  <si>
    <t>Bloc 1</t>
  </si>
  <si>
    <t>Module 1</t>
  </si>
  <si>
    <t>EQUIVALENCE</t>
  </si>
  <si>
    <t>Compétence 1</t>
  </si>
  <si>
    <t>Module 2</t>
  </si>
  <si>
    <t>DISPENSE</t>
  </si>
  <si>
    <t>Compétence 2</t>
  </si>
  <si>
    <t>Bloc 2</t>
  </si>
  <si>
    <t>Module 3</t>
  </si>
  <si>
    <t>Compétence 3</t>
  </si>
  <si>
    <t>Module 4</t>
  </si>
  <si>
    <t>Compétence 4</t>
  </si>
  <si>
    <t>Module 5</t>
  </si>
  <si>
    <t>Compétence 5</t>
  </si>
  <si>
    <t>Bloc 3</t>
  </si>
  <si>
    <t>Module 6</t>
  </si>
  <si>
    <t>Compétence 6</t>
  </si>
  <si>
    <t>Module 7</t>
  </si>
  <si>
    <t>Compétence 7</t>
  </si>
  <si>
    <t>Bloc 4</t>
  </si>
  <si>
    <t>Module 8</t>
  </si>
  <si>
    <t>Compétence 8</t>
  </si>
  <si>
    <t>Compétence 9</t>
  </si>
  <si>
    <t>Bloc 5</t>
  </si>
  <si>
    <t>Module 9</t>
  </si>
  <si>
    <t>Compétence 10</t>
  </si>
  <si>
    <t>Module 10</t>
  </si>
  <si>
    <t>Compétence 11</t>
  </si>
  <si>
    <r>
      <t xml:space="preserve"> Civilités </t>
    </r>
    <r>
      <rPr>
        <sz val="10"/>
        <rFont val="Arial"/>
        <family val="2"/>
      </rPr>
      <t>[M. ou Mme]</t>
    </r>
  </si>
  <si>
    <r>
      <t xml:space="preserve">Lieu de naissance :
Ville, Département ou Pays </t>
    </r>
    <r>
      <rPr>
        <sz val="10"/>
        <rFont val="Arial"/>
        <family val="2"/>
      </rPr>
      <t xml:space="preserve">            [TOULOUSE (31)]                             [LYON 4 (69)]                                     [TUNIS (Tunisie)]</t>
    </r>
  </si>
  <si>
    <r>
      <t xml:space="preserve">
POST VAE
</t>
    </r>
    <r>
      <rPr>
        <sz val="10"/>
        <rFont val="Arial"/>
        <family val="2"/>
      </rPr>
      <t>[menu déroulant]</t>
    </r>
  </si>
  <si>
    <r>
      <t xml:space="preserve">Institut de formation                                </t>
    </r>
    <r>
      <rPr>
        <sz val="11"/>
        <rFont val="Arial"/>
        <family val="2"/>
      </rPr>
      <t>[94 IFAS Rose-Blanche - Vitry]</t>
    </r>
  </si>
  <si>
    <r>
      <t xml:space="preserve">Nom de naissance                   </t>
    </r>
    <r>
      <rPr>
        <sz val="11"/>
        <rFont val="Arial"/>
        <family val="2"/>
      </rPr>
      <t>[DURAND]</t>
    </r>
  </si>
  <si>
    <r>
      <t xml:space="preserve">Prénoms                               </t>
    </r>
    <r>
      <rPr>
        <sz val="11"/>
        <rFont val="Arial"/>
        <family val="2"/>
      </rPr>
      <t xml:space="preserve"> [Sophie, Anne, Marie]  </t>
    </r>
    <r>
      <rPr>
        <b/>
        <sz val="11"/>
        <rFont val="Arial"/>
        <family val="2"/>
      </rPr>
      <t xml:space="preserve">                                    </t>
    </r>
  </si>
  <si>
    <r>
      <t xml:space="preserve">Date de naissance            </t>
    </r>
    <r>
      <rPr>
        <sz val="11"/>
        <rFont val="Arial"/>
        <family val="2"/>
      </rPr>
      <t xml:space="preserve">       [JJ/MM/AAAA]</t>
    </r>
  </si>
  <si>
    <r>
      <t xml:space="preserve">
POST VAE
</t>
    </r>
    <r>
      <rPr>
        <sz val="11"/>
        <rFont val="Arial"/>
        <family val="2"/>
      </rPr>
      <t>[menu déroulant]</t>
    </r>
  </si>
  <si>
    <r>
      <t xml:space="preserve">Diplômes ouvrant droit à équivalences
</t>
    </r>
    <r>
      <rPr>
        <sz val="11"/>
        <rFont val="Arial"/>
        <family val="2"/>
      </rPr>
      <t>[menu déroulant]</t>
    </r>
    <r>
      <rPr>
        <b/>
        <sz val="11"/>
        <rFont val="Arial"/>
        <family val="2"/>
      </rPr>
      <t xml:space="preserve">           </t>
    </r>
  </si>
  <si>
    <t>TPADVF</t>
  </si>
  <si>
    <t>ASH</t>
  </si>
  <si>
    <t>ASHQ</t>
  </si>
  <si>
    <t>ASHQ                                       ou                                                        ASH</t>
  </si>
  <si>
    <t>Apprentissage</t>
  </si>
  <si>
    <t>DIPLÔME D'ÉTAT D'AIDE-SOIGNANT</t>
  </si>
  <si>
    <t>DRIEETS ILE-DE-FRANCE</t>
  </si>
  <si>
    <t>SESSION                                                                        JUIN 2023</t>
  </si>
  <si>
    <t>MOYENNE théorie bloc 1</t>
  </si>
  <si>
    <t>MOYENNE théorie bloc 2</t>
  </si>
  <si>
    <t>MOYENNE théorie bloc 3</t>
  </si>
  <si>
    <t xml:space="preserve">MOYENNE théorie bloc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</si>
</sst>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 mmmm\ yyyy"/>
  </numFmts>
  <fonts count="14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7"/>
      <name val="Arial"/>
      <family val="2"/>
    </font>
    <font>
      <b/>
      <sz val="10"/>
      <name val="Times New Roman"/>
      <family val="1"/>
    </font>
    <font>
      <b/>
      <sz val="14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10"/>
      <color theme="0"/>
      <name val="Arial"/>
      <family val="2"/>
    </font>
    <font>
      <b/>
      <sz val="16"/>
      <name val="Arial"/>
      <family val="2"/>
    </font>
    <font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theme="8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Dash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Dashed">
        <color indexed="64"/>
      </top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DashDot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mediumDashed">
        <color indexed="64"/>
      </bottom>
      <diagonal/>
    </border>
    <border>
      <left style="double">
        <color indexed="64"/>
      </left>
      <right style="mediumDashDot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DashDot">
        <color indexed="64"/>
      </right>
      <top/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double">
        <color indexed="64"/>
      </bottom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DashDot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Dash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double">
        <color indexed="64"/>
      </left>
      <right style="mediumDashDot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 style="mediumDashed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DashDot">
        <color indexed="64"/>
      </right>
      <top/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double">
        <color indexed="64"/>
      </right>
      <top style="medium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Dashed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DashDot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/>
      <right style="mediumDashDot">
        <color indexed="64"/>
      </right>
      <top/>
      <bottom/>
      <diagonal/>
    </border>
    <border>
      <left/>
      <right style="mediumDashDot">
        <color indexed="64"/>
      </right>
      <top/>
      <bottom style="mediumDashed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9" fontId="7" fillId="17" borderId="1" applyProtection="0">
      <alignment horizontal="left" vertical="top" wrapText="1"/>
    </xf>
  </cellStyleXfs>
  <cellXfs count="426">
    <xf numFmtId="0" fontId="0" fillId="0" borderId="0" xfId="0"/>
    <xf numFmtId="0" fontId="0" fillId="0" borderId="1" xfId="0" applyBorder="1" applyAlignment="1" applyProtection="1">
      <alignment horizontal="left" vertical="center"/>
      <protection locked="0"/>
    </xf>
    <xf numFmtId="0" fontId="1" fillId="14" borderId="4" xfId="0" applyFont="1" applyFill="1" applyBorder="1" applyAlignment="1" applyProtection="1">
      <alignment horizontal="center" vertical="center"/>
    </xf>
    <xf numFmtId="0" fontId="1" fillId="14" borderId="6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/>
      <protection locked="0"/>
    </xf>
    <xf numFmtId="0" fontId="1" fillId="14" borderId="8" xfId="0" applyFont="1" applyFill="1" applyBorder="1" applyAlignment="1" applyProtection="1">
      <alignment horizontal="center" vertical="center"/>
    </xf>
    <xf numFmtId="0" fontId="3" fillId="0" borderId="0" xfId="0" applyFont="1"/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16" borderId="8" xfId="0" applyFont="1" applyFill="1" applyBorder="1" applyAlignment="1" applyProtection="1">
      <alignment horizontal="center" vertical="center"/>
      <protection locked="0"/>
    </xf>
    <xf numFmtId="0" fontId="5" fillId="16" borderId="9" xfId="0" applyFont="1" applyFill="1" applyBorder="1" applyAlignment="1" applyProtection="1">
      <alignment horizontal="center" vertical="center"/>
      <protection locked="0"/>
    </xf>
    <xf numFmtId="0" fontId="5" fillId="16" borderId="36" xfId="0" applyFont="1" applyFill="1" applyBorder="1" applyAlignment="1" applyProtection="1">
      <alignment horizontal="center" vertical="center"/>
      <protection locked="0"/>
    </xf>
    <xf numFmtId="0" fontId="5" fillId="8" borderId="39" xfId="0" applyFont="1" applyFill="1" applyBorder="1" applyAlignment="1" applyProtection="1">
      <alignment horizontal="center" vertical="center"/>
      <protection locked="0"/>
    </xf>
    <xf numFmtId="0" fontId="5" fillId="8" borderId="40" xfId="0" applyFont="1" applyFill="1" applyBorder="1" applyAlignment="1" applyProtection="1">
      <alignment horizontal="center" vertical="center"/>
      <protection locked="0"/>
    </xf>
    <xf numFmtId="0" fontId="5" fillId="8" borderId="9" xfId="0" applyFont="1" applyFill="1" applyBorder="1" applyAlignment="1" applyProtection="1">
      <alignment horizontal="center" vertical="center"/>
      <protection locked="0"/>
    </xf>
    <xf numFmtId="0" fontId="5" fillId="7" borderId="40" xfId="0" applyFont="1" applyFill="1" applyBorder="1" applyAlignment="1" applyProtection="1">
      <alignment horizontal="center" vertical="center"/>
      <protection locked="0"/>
    </xf>
    <xf numFmtId="0" fontId="5" fillId="7" borderId="9" xfId="0" applyFont="1" applyFill="1" applyBorder="1" applyAlignment="1" applyProtection="1">
      <alignment horizontal="center" vertical="center"/>
      <protection locked="0"/>
    </xf>
    <xf numFmtId="0" fontId="5" fillId="11" borderId="40" xfId="0" applyFont="1" applyFill="1" applyBorder="1" applyAlignment="1" applyProtection="1">
      <alignment horizontal="center" vertical="center"/>
      <protection locked="0"/>
    </xf>
    <xf numFmtId="0" fontId="5" fillId="11" borderId="9" xfId="0" applyFont="1" applyFill="1" applyBorder="1" applyAlignment="1" applyProtection="1">
      <alignment horizontal="center" vertical="center"/>
      <protection locked="0"/>
    </xf>
    <xf numFmtId="0" fontId="5" fillId="12" borderId="40" xfId="0" applyFont="1" applyFill="1" applyBorder="1" applyAlignment="1" applyProtection="1">
      <alignment horizontal="center" vertical="center"/>
      <protection locked="0"/>
    </xf>
    <xf numFmtId="0" fontId="5" fillId="12" borderId="9" xfId="0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8" borderId="4" xfId="0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 applyProtection="1">
      <alignment horizontal="center" vertical="center"/>
      <protection locked="0"/>
    </xf>
    <xf numFmtId="0" fontId="5" fillId="8" borderId="30" xfId="0" applyFont="1" applyFill="1" applyBorder="1" applyAlignment="1" applyProtection="1">
      <alignment horizontal="center" vertical="center"/>
      <protection locked="0"/>
    </xf>
    <xf numFmtId="0" fontId="5" fillId="8" borderId="38" xfId="0" applyFont="1" applyFill="1" applyBorder="1" applyAlignment="1" applyProtection="1">
      <alignment horizontal="center" vertical="center"/>
      <protection locked="0"/>
    </xf>
    <xf numFmtId="0" fontId="5" fillId="8" borderId="27" xfId="0" applyFont="1" applyFill="1" applyBorder="1" applyAlignment="1" applyProtection="1">
      <alignment horizontal="center" vertical="center"/>
      <protection locked="0"/>
    </xf>
    <xf numFmtId="0" fontId="5" fillId="7" borderId="27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8" borderId="6" xfId="0" applyFont="1" applyFill="1" applyBorder="1" applyAlignment="1" applyProtection="1">
      <alignment horizontal="center" vertical="center"/>
      <protection locked="0"/>
    </xf>
    <xf numFmtId="0" fontId="5" fillId="8" borderId="7" xfId="0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 applyProtection="1">
      <alignment horizontal="center" vertical="center"/>
      <protection locked="0"/>
    </xf>
    <xf numFmtId="0" fontId="5" fillId="8" borderId="37" xfId="0" applyFont="1" applyFill="1" applyBorder="1" applyAlignment="1" applyProtection="1">
      <alignment horizontal="center" vertical="center"/>
      <protection locked="0"/>
    </xf>
    <xf numFmtId="0" fontId="5" fillId="8" borderId="28" xfId="0" applyFont="1" applyFill="1" applyBorder="1" applyAlignment="1" applyProtection="1">
      <alignment horizontal="center" vertical="center"/>
      <protection locked="0"/>
    </xf>
    <xf numFmtId="0" fontId="5" fillId="7" borderId="28" xfId="0" applyFont="1" applyFill="1" applyBorder="1" applyAlignment="1" applyProtection="1">
      <alignment horizontal="center" vertical="center"/>
      <protection locked="0"/>
    </xf>
    <xf numFmtId="0" fontId="5" fillId="12" borderId="7" xfId="0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8" borderId="40" xfId="0" applyNumberFormat="1" applyFont="1" applyFill="1" applyBorder="1" applyAlignment="1" applyProtection="1">
      <alignment horizontal="center" vertical="center"/>
      <protection locked="0"/>
    </xf>
    <xf numFmtId="1" fontId="5" fillId="8" borderId="9" xfId="0" applyNumberFormat="1" applyFont="1" applyFill="1" applyBorder="1" applyAlignment="1" applyProtection="1">
      <alignment horizontal="center" vertical="center"/>
      <protection locked="0"/>
    </xf>
    <xf numFmtId="1" fontId="5" fillId="8" borderId="27" xfId="0" applyNumberFormat="1" applyFont="1" applyFill="1" applyBorder="1" applyAlignment="1" applyProtection="1">
      <alignment horizontal="center" vertical="center"/>
      <protection locked="0"/>
    </xf>
    <xf numFmtId="1" fontId="5" fillId="8" borderId="1" xfId="0" applyNumberFormat="1" applyFont="1" applyFill="1" applyBorder="1" applyAlignment="1" applyProtection="1">
      <alignment horizontal="center" vertical="center"/>
      <protection locked="0"/>
    </xf>
    <xf numFmtId="1" fontId="5" fillId="8" borderId="28" xfId="0" applyNumberFormat="1" applyFont="1" applyFill="1" applyBorder="1" applyAlignment="1" applyProtection="1">
      <alignment horizontal="center" vertical="center"/>
      <protection locked="0"/>
    </xf>
    <xf numFmtId="1" fontId="5" fillId="8" borderId="7" xfId="0" applyNumberFormat="1" applyFont="1" applyFill="1" applyBorder="1" applyAlignment="1" applyProtection="1">
      <alignment horizontal="center" vertical="center"/>
      <protection locked="0"/>
    </xf>
    <xf numFmtId="1" fontId="5" fillId="3" borderId="1" xfId="0" applyNumberFormat="1" applyFont="1" applyFill="1" applyBorder="1" applyAlignment="1" applyProtection="1">
      <alignment horizontal="center" vertical="center"/>
      <protection locked="0"/>
    </xf>
    <xf numFmtId="1" fontId="5" fillId="3" borderId="26" xfId="0" applyNumberFormat="1" applyFont="1" applyFill="1" applyBorder="1" applyAlignment="1" applyProtection="1">
      <alignment horizontal="center" vertical="center"/>
      <protection locked="0"/>
    </xf>
    <xf numFmtId="1" fontId="5" fillId="3" borderId="27" xfId="0" applyNumberFormat="1" applyFont="1" applyFill="1" applyBorder="1" applyAlignment="1" applyProtection="1">
      <alignment horizontal="center" vertical="center"/>
      <protection locked="0"/>
    </xf>
    <xf numFmtId="1" fontId="5" fillId="8" borderId="23" xfId="0" applyNumberFormat="1" applyFont="1" applyFill="1" applyBorder="1" applyAlignment="1" applyProtection="1">
      <alignment horizontal="center" vertical="center"/>
      <protection locked="0"/>
    </xf>
    <xf numFmtId="1" fontId="5" fillId="8" borderId="3" xfId="0" applyNumberFormat="1" applyFont="1" applyFill="1" applyBorder="1" applyAlignment="1" applyProtection="1">
      <alignment horizontal="center" vertical="center"/>
      <protection locked="0"/>
    </xf>
    <xf numFmtId="1" fontId="5" fillId="7" borderId="23" xfId="0" applyNumberFormat="1" applyFont="1" applyFill="1" applyBorder="1" applyAlignment="1" applyProtection="1">
      <alignment horizontal="center" vertical="center"/>
      <protection locked="0"/>
    </xf>
    <xf numFmtId="1" fontId="5" fillId="7" borderId="9" xfId="0" applyNumberFormat="1" applyFont="1" applyFill="1" applyBorder="1" applyAlignment="1" applyProtection="1">
      <alignment horizontal="center" vertical="center"/>
      <protection locked="0"/>
    </xf>
    <xf numFmtId="1" fontId="5" fillId="7" borderId="3" xfId="0" applyNumberFormat="1" applyFont="1" applyFill="1" applyBorder="1" applyAlignment="1" applyProtection="1">
      <alignment horizontal="center" vertical="center"/>
      <protection locked="0"/>
    </xf>
    <xf numFmtId="1" fontId="5" fillId="7" borderId="1" xfId="0" applyNumberFormat="1" applyFont="1" applyFill="1" applyBorder="1" applyAlignment="1" applyProtection="1">
      <alignment horizontal="center" vertical="center"/>
      <protection locked="0"/>
    </xf>
    <xf numFmtId="1" fontId="5" fillId="7" borderId="24" xfId="0" applyNumberFormat="1" applyFont="1" applyFill="1" applyBorder="1" applyAlignment="1" applyProtection="1">
      <alignment horizontal="center" vertical="center"/>
      <protection locked="0"/>
    </xf>
    <xf numFmtId="1" fontId="5" fillId="7" borderId="7" xfId="0" applyNumberFormat="1" applyFont="1" applyFill="1" applyBorder="1" applyAlignment="1" applyProtection="1">
      <alignment horizontal="center" vertical="center"/>
      <protection locked="0"/>
    </xf>
    <xf numFmtId="0" fontId="5" fillId="12" borderId="36" xfId="0" applyFont="1" applyFill="1" applyBorder="1" applyAlignment="1" applyProtection="1">
      <alignment horizontal="center" vertical="center"/>
      <protection locked="0"/>
    </xf>
    <xf numFmtId="0" fontId="5" fillId="12" borderId="8" xfId="0" applyFont="1" applyFill="1" applyBorder="1" applyAlignment="1" applyProtection="1">
      <alignment horizontal="center" vertical="center"/>
      <protection locked="0"/>
    </xf>
    <xf numFmtId="0" fontId="5" fillId="12" borderId="23" xfId="0" applyFont="1" applyFill="1" applyBorder="1" applyAlignment="1" applyProtection="1">
      <alignment horizontal="center" vertical="center"/>
      <protection locked="0"/>
    </xf>
    <xf numFmtId="0" fontId="5" fillId="12" borderId="6" xfId="0" applyFont="1" applyFill="1" applyBorder="1" applyAlignment="1" applyProtection="1">
      <alignment horizontal="center" vertical="center"/>
      <protection locked="0"/>
    </xf>
    <xf numFmtId="0" fontId="5" fillId="12" borderId="31" xfId="0" applyFont="1" applyFill="1" applyBorder="1" applyAlignment="1" applyProtection="1">
      <alignment horizontal="center" vertical="center"/>
      <protection locked="0"/>
    </xf>
    <xf numFmtId="0" fontId="5" fillId="12" borderId="24" xfId="0" applyFont="1" applyFill="1" applyBorder="1" applyAlignment="1" applyProtection="1">
      <alignment horizontal="center" vertical="center"/>
      <protection locked="0"/>
    </xf>
    <xf numFmtId="0" fontId="5" fillId="11" borderId="41" xfId="0" applyFont="1" applyFill="1" applyBorder="1" applyAlignment="1" applyProtection="1">
      <alignment horizontal="center" vertical="center"/>
      <protection locked="0"/>
    </xf>
    <xf numFmtId="0" fontId="5" fillId="11" borderId="35" xfId="0" applyFont="1" applyFill="1" applyBorder="1" applyAlignment="1" applyProtection="1">
      <alignment horizontal="center" vertical="center"/>
      <protection locked="0"/>
    </xf>
    <xf numFmtId="0" fontId="5" fillId="7" borderId="8" xfId="0" applyFont="1" applyFill="1" applyBorder="1" applyAlignment="1" applyProtection="1">
      <alignment horizontal="center" vertical="center"/>
      <protection locked="0"/>
    </xf>
    <xf numFmtId="0" fontId="5" fillId="7" borderId="36" xfId="0" applyFont="1" applyFill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5" fillId="8" borderId="45" xfId="0" applyFont="1" applyFill="1" applyBorder="1" applyAlignment="1" applyProtection="1">
      <alignment horizontal="center" vertical="center"/>
      <protection locked="0"/>
    </xf>
    <xf numFmtId="0" fontId="5" fillId="8" borderId="44" xfId="0" applyFont="1" applyFill="1" applyBorder="1" applyAlignment="1" applyProtection="1">
      <alignment horizontal="center" vertical="center"/>
      <protection locked="0"/>
    </xf>
    <xf numFmtId="0" fontId="5" fillId="8" borderId="48" xfId="0" applyFont="1" applyFill="1" applyBorder="1" applyAlignment="1" applyProtection="1">
      <alignment horizontal="center" vertical="center"/>
      <protection locked="0"/>
    </xf>
    <xf numFmtId="0" fontId="5" fillId="8" borderId="49" xfId="0" applyFont="1" applyFill="1" applyBorder="1" applyAlignment="1" applyProtection="1">
      <alignment horizontal="center" vertical="center"/>
      <protection locked="0"/>
    </xf>
    <xf numFmtId="0" fontId="5" fillId="8" borderId="47" xfId="0" applyFont="1" applyFill="1" applyBorder="1" applyAlignment="1" applyProtection="1">
      <alignment horizontal="center" vertical="center"/>
      <protection locked="0"/>
    </xf>
    <xf numFmtId="1" fontId="5" fillId="8" borderId="47" xfId="0" applyNumberFormat="1" applyFont="1" applyFill="1" applyBorder="1" applyAlignment="1" applyProtection="1">
      <alignment horizontal="center" vertical="center"/>
      <protection locked="0"/>
    </xf>
    <xf numFmtId="1" fontId="5" fillId="8" borderId="44" xfId="0" applyNumberFormat="1" applyFont="1" applyFill="1" applyBorder="1" applyAlignment="1" applyProtection="1">
      <alignment horizontal="center" vertical="center"/>
      <protection locked="0"/>
    </xf>
    <xf numFmtId="0" fontId="5" fillId="7" borderId="19" xfId="0" applyFont="1" applyFill="1" applyBorder="1" applyAlignment="1" applyProtection="1">
      <alignment horizontal="center" vertical="center"/>
      <protection locked="0"/>
    </xf>
    <xf numFmtId="0" fontId="5" fillId="7" borderId="51" xfId="0" applyFont="1" applyFill="1" applyBorder="1" applyAlignment="1" applyProtection="1">
      <alignment horizontal="center" vertical="center"/>
      <protection locked="0"/>
    </xf>
    <xf numFmtId="0" fontId="5" fillId="7" borderId="47" xfId="0" applyFont="1" applyFill="1" applyBorder="1" applyAlignment="1" applyProtection="1">
      <alignment horizontal="center" vertical="center"/>
      <protection locked="0"/>
    </xf>
    <xf numFmtId="1" fontId="5" fillId="7" borderId="50" xfId="0" applyNumberFormat="1" applyFont="1" applyFill="1" applyBorder="1" applyAlignment="1" applyProtection="1">
      <alignment horizontal="center" vertical="center"/>
      <protection locked="0"/>
    </xf>
    <xf numFmtId="1" fontId="5" fillId="7" borderId="44" xfId="0" applyNumberFormat="1" applyFont="1" applyFill="1" applyBorder="1" applyAlignment="1" applyProtection="1">
      <alignment horizontal="center" vertical="center"/>
      <protection locked="0"/>
    </xf>
    <xf numFmtId="1" fontId="5" fillId="3" borderId="28" xfId="0" applyNumberFormat="1" applyFont="1" applyFill="1" applyBorder="1" applyAlignment="1" applyProtection="1">
      <alignment horizontal="center" vertical="center"/>
      <protection locked="0"/>
    </xf>
    <xf numFmtId="1" fontId="5" fillId="3" borderId="7" xfId="0" applyNumberFormat="1" applyFont="1" applyFill="1" applyBorder="1" applyAlignment="1" applyProtection="1">
      <alignment horizontal="center" vertical="center"/>
      <protection locked="0"/>
    </xf>
    <xf numFmtId="0" fontId="5" fillId="7" borderId="6" xfId="0" applyFont="1" applyFill="1" applyBorder="1" applyAlignment="1" applyProtection="1">
      <alignment horizontal="center" vertical="center"/>
      <protection locked="0"/>
    </xf>
    <xf numFmtId="0" fontId="5" fillId="7" borderId="31" xfId="0" applyFont="1" applyFill="1" applyBorder="1" applyAlignment="1" applyProtection="1">
      <alignment horizontal="center" vertical="center"/>
      <protection locked="0"/>
    </xf>
    <xf numFmtId="2" fontId="5" fillId="3" borderId="53" xfId="0" applyNumberFormat="1" applyFont="1" applyFill="1" applyBorder="1" applyAlignment="1" applyProtection="1">
      <alignment horizontal="center" vertical="center"/>
    </xf>
    <xf numFmtId="2" fontId="5" fillId="7" borderId="53" xfId="0" applyNumberFormat="1" applyFont="1" applyFill="1" applyBorder="1" applyAlignment="1" applyProtection="1">
      <alignment horizontal="center" vertical="center"/>
    </xf>
    <xf numFmtId="2" fontId="5" fillId="11" borderId="53" xfId="0" applyNumberFormat="1" applyFont="1" applyFill="1" applyBorder="1" applyAlignment="1" applyProtection="1">
      <alignment horizontal="center" vertical="center"/>
    </xf>
    <xf numFmtId="1" fontId="5" fillId="11" borderId="23" xfId="0" applyNumberFormat="1" applyFont="1" applyFill="1" applyBorder="1" applyAlignment="1" applyProtection="1">
      <alignment horizontal="center" vertical="center"/>
      <protection locked="0"/>
    </xf>
    <xf numFmtId="1" fontId="5" fillId="11" borderId="9" xfId="0" applyNumberFormat="1" applyFont="1" applyFill="1" applyBorder="1" applyAlignment="1" applyProtection="1">
      <alignment horizontal="center" vertical="center"/>
      <protection locked="0"/>
    </xf>
    <xf numFmtId="0" fontId="5" fillId="12" borderId="61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50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0" fillId="0" borderId="63" xfId="0" applyBorder="1" applyAlignment="1" applyProtection="1">
      <alignment horizontal="left" vertical="center" wrapText="1"/>
      <protection locked="0"/>
    </xf>
    <xf numFmtId="2" fontId="5" fillId="12" borderId="10" xfId="0" applyNumberFormat="1" applyFont="1" applyFill="1" applyBorder="1" applyAlignment="1" applyProtection="1">
      <alignment horizontal="center" vertical="center"/>
      <protection hidden="1"/>
    </xf>
    <xf numFmtId="2" fontId="5" fillId="3" borderId="29" xfId="0" applyNumberFormat="1" applyFont="1" applyFill="1" applyBorder="1" applyAlignment="1" applyProtection="1">
      <alignment horizontal="center" vertical="center"/>
      <protection hidden="1"/>
    </xf>
    <xf numFmtId="2" fontId="5" fillId="3" borderId="30" xfId="0" applyNumberFormat="1" applyFont="1" applyFill="1" applyBorder="1" applyAlignment="1" applyProtection="1">
      <alignment horizontal="center" vertical="center"/>
      <protection hidden="1"/>
    </xf>
    <xf numFmtId="2" fontId="5" fillId="3" borderId="31" xfId="0" applyNumberFormat="1" applyFont="1" applyFill="1" applyBorder="1" applyAlignment="1" applyProtection="1">
      <alignment horizontal="center" vertical="center"/>
      <protection hidden="1"/>
    </xf>
    <xf numFmtId="2" fontId="5" fillId="3" borderId="25" xfId="0" applyNumberFormat="1" applyFont="1" applyFill="1" applyBorder="1" applyAlignment="1" applyProtection="1">
      <alignment horizontal="center" vertical="center"/>
      <protection hidden="1"/>
    </xf>
    <xf numFmtId="2" fontId="5" fillId="3" borderId="5" xfId="0" applyNumberFormat="1" applyFont="1" applyFill="1" applyBorder="1" applyAlignment="1" applyProtection="1">
      <alignment horizontal="center" vertical="center"/>
      <protection hidden="1"/>
    </xf>
    <xf numFmtId="2" fontId="5" fillId="3" borderId="43" xfId="0" applyNumberFormat="1" applyFont="1" applyFill="1" applyBorder="1" applyAlignment="1" applyProtection="1">
      <alignment horizontal="center" vertical="center"/>
      <protection hidden="1"/>
    </xf>
    <xf numFmtId="2" fontId="5" fillId="8" borderId="36" xfId="0" applyNumberFormat="1" applyFont="1" applyFill="1" applyBorder="1" applyAlignment="1" applyProtection="1">
      <alignment horizontal="center" vertical="center"/>
      <protection hidden="1"/>
    </xf>
    <xf numFmtId="2" fontId="5" fillId="8" borderId="30" xfId="0" applyNumberFormat="1" applyFont="1" applyFill="1" applyBorder="1" applyAlignment="1" applyProtection="1">
      <alignment horizontal="center" vertical="center"/>
      <protection hidden="1"/>
    </xf>
    <xf numFmtId="2" fontId="5" fillId="8" borderId="48" xfId="0" applyNumberFormat="1" applyFont="1" applyFill="1" applyBorder="1" applyAlignment="1" applyProtection="1">
      <alignment horizontal="center" vertical="center"/>
      <protection hidden="1"/>
    </xf>
    <xf numFmtId="2" fontId="5" fillId="8" borderId="31" xfId="0" applyNumberFormat="1" applyFont="1" applyFill="1" applyBorder="1" applyAlignment="1" applyProtection="1">
      <alignment horizontal="center" vertical="center"/>
      <protection hidden="1"/>
    </xf>
    <xf numFmtId="2" fontId="5" fillId="7" borderId="36" xfId="0" applyNumberFormat="1" applyFont="1" applyFill="1" applyBorder="1" applyAlignment="1" applyProtection="1">
      <alignment horizontal="center" vertical="center"/>
      <protection hidden="1"/>
    </xf>
    <xf numFmtId="2" fontId="5" fillId="7" borderId="10" xfId="0" applyNumberFormat="1" applyFont="1" applyFill="1" applyBorder="1" applyAlignment="1" applyProtection="1">
      <alignment horizontal="center" vertical="center"/>
      <protection hidden="1"/>
    </xf>
    <xf numFmtId="2" fontId="5" fillId="11" borderId="36" xfId="0" applyNumberFormat="1" applyFont="1" applyFill="1" applyBorder="1" applyAlignment="1" applyProtection="1">
      <alignment horizontal="center" vertical="center"/>
      <protection hidden="1"/>
    </xf>
    <xf numFmtId="2" fontId="5" fillId="11" borderId="10" xfId="0" applyNumberFormat="1" applyFont="1" applyFill="1" applyBorder="1" applyAlignment="1" applyProtection="1">
      <alignment horizontal="center" vertical="center"/>
      <protection hidden="1"/>
    </xf>
    <xf numFmtId="2" fontId="5" fillId="12" borderId="36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Protection="1"/>
    <xf numFmtId="1" fontId="3" fillId="0" borderId="20" xfId="0" applyNumberFormat="1" applyFont="1" applyBorder="1" applyAlignment="1" applyProtection="1">
      <alignment horizontal="left" vertical="center" wrapText="1"/>
      <protection locked="0"/>
    </xf>
    <xf numFmtId="1" fontId="3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hidden="1"/>
    </xf>
    <xf numFmtId="0" fontId="1" fillId="10" borderId="54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45" xfId="0" applyFont="1" applyFill="1" applyBorder="1" applyAlignment="1" applyProtection="1">
      <alignment horizontal="center" vertical="center"/>
      <protection locked="0"/>
    </xf>
    <xf numFmtId="0" fontId="5" fillId="3" borderId="46" xfId="0" applyFont="1" applyFill="1" applyBorder="1" applyAlignment="1" applyProtection="1">
      <alignment horizontal="center" vertical="center"/>
      <protection locked="0"/>
    </xf>
    <xf numFmtId="0" fontId="5" fillId="3" borderId="47" xfId="0" applyFont="1" applyFill="1" applyBorder="1" applyAlignment="1" applyProtection="1">
      <alignment horizontal="center" vertical="center"/>
      <protection locked="0"/>
    </xf>
    <xf numFmtId="0" fontId="5" fillId="3" borderId="44" xfId="0" applyFont="1" applyFill="1" applyBorder="1" applyAlignment="1" applyProtection="1">
      <alignment horizontal="center" vertical="center"/>
      <protection locked="0"/>
    </xf>
    <xf numFmtId="1" fontId="5" fillId="3" borderId="47" xfId="0" applyNumberFormat="1" applyFont="1" applyFill="1" applyBorder="1" applyAlignment="1" applyProtection="1">
      <alignment horizontal="center" vertical="center"/>
      <protection locked="0"/>
    </xf>
    <xf numFmtId="1" fontId="5" fillId="3" borderId="44" xfId="0" applyNumberFormat="1" applyFont="1" applyFill="1" applyBorder="1" applyAlignment="1" applyProtection="1">
      <alignment horizontal="center" vertical="center"/>
      <protection locked="0"/>
    </xf>
    <xf numFmtId="0" fontId="5" fillId="11" borderId="67" xfId="0" applyFont="1" applyFill="1" applyBorder="1" applyAlignment="1" applyProtection="1">
      <alignment horizontal="center" vertical="center"/>
      <protection locked="0"/>
    </xf>
    <xf numFmtId="0" fontId="5" fillId="11" borderId="27" xfId="0" applyFont="1" applyFill="1" applyBorder="1" applyAlignment="1" applyProtection="1">
      <alignment horizontal="center" vertical="center"/>
      <protection locked="0"/>
    </xf>
    <xf numFmtId="0" fontId="5" fillId="11" borderId="1" xfId="0" applyFont="1" applyFill="1" applyBorder="1" applyAlignment="1" applyProtection="1">
      <alignment horizontal="center" vertical="center"/>
      <protection locked="0"/>
    </xf>
    <xf numFmtId="1" fontId="5" fillId="11" borderId="3" xfId="0" applyNumberFormat="1" applyFont="1" applyFill="1" applyBorder="1" applyAlignment="1" applyProtection="1">
      <alignment horizontal="center" vertical="center"/>
      <protection locked="0"/>
    </xf>
    <xf numFmtId="1" fontId="5" fillId="11" borderId="1" xfId="0" applyNumberFormat="1" applyFont="1" applyFill="1" applyBorder="1" applyAlignment="1" applyProtection="1">
      <alignment horizontal="center" vertical="center"/>
      <protection locked="0"/>
    </xf>
    <xf numFmtId="0" fontId="5" fillId="11" borderId="52" xfId="0" applyFont="1" applyFill="1" applyBorder="1" applyAlignment="1" applyProtection="1">
      <alignment horizontal="center" vertical="center"/>
      <protection locked="0"/>
    </xf>
    <xf numFmtId="0" fontId="5" fillId="12" borderId="4" xfId="0" applyFont="1" applyFill="1" applyBorder="1" applyAlignment="1" applyProtection="1">
      <alignment horizontal="center" vertical="center"/>
      <protection locked="0"/>
    </xf>
    <xf numFmtId="0" fontId="5" fillId="12" borderId="30" xfId="0" applyFont="1" applyFill="1" applyBorder="1" applyAlignment="1" applyProtection="1">
      <alignment horizontal="center" vertical="center"/>
      <protection locked="0"/>
    </xf>
    <xf numFmtId="0" fontId="5" fillId="12" borderId="27" xfId="0" applyFont="1" applyFill="1" applyBorder="1" applyAlignment="1" applyProtection="1">
      <alignment horizontal="center" vertical="center"/>
      <protection locked="0"/>
    </xf>
    <xf numFmtId="0" fontId="5" fillId="12" borderId="1" xfId="0" applyFont="1" applyFill="1" applyBorder="1" applyAlignment="1" applyProtection="1">
      <alignment horizontal="center" vertical="center"/>
      <protection locked="0"/>
    </xf>
    <xf numFmtId="0" fontId="5" fillId="12" borderId="3" xfId="0" applyFont="1" applyFill="1" applyBorder="1" applyAlignment="1" applyProtection="1">
      <alignment horizontal="center" vertical="center"/>
      <protection locked="0"/>
    </xf>
    <xf numFmtId="0" fontId="5" fillId="12" borderId="45" xfId="0" applyFont="1" applyFill="1" applyBorder="1" applyAlignment="1" applyProtection="1">
      <alignment horizontal="center" vertical="center"/>
      <protection locked="0"/>
    </xf>
    <xf numFmtId="0" fontId="5" fillId="12" borderId="48" xfId="0" applyFont="1" applyFill="1" applyBorder="1" applyAlignment="1" applyProtection="1">
      <alignment horizontal="center" vertical="center"/>
      <protection locked="0"/>
    </xf>
    <xf numFmtId="0" fontId="5" fillId="12" borderId="44" xfId="0" applyFont="1" applyFill="1" applyBorder="1" applyAlignment="1" applyProtection="1">
      <alignment horizontal="center" vertical="center"/>
      <protection locked="0"/>
    </xf>
    <xf numFmtId="0" fontId="5" fillId="12" borderId="5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" fillId="18" borderId="71" xfId="0" applyFont="1" applyFill="1" applyBorder="1" applyAlignment="1" applyProtection="1">
      <alignment horizontal="center" vertical="center"/>
    </xf>
    <xf numFmtId="0" fontId="1" fillId="18" borderId="1" xfId="0" applyFont="1" applyFill="1" applyBorder="1" applyAlignment="1" applyProtection="1">
      <alignment horizontal="center" vertical="center" wrapText="1"/>
    </xf>
    <xf numFmtId="0" fontId="1" fillId="18" borderId="1" xfId="0" applyFont="1" applyFill="1" applyBorder="1" applyAlignment="1" applyProtection="1">
      <alignment horizontal="center" vertical="center"/>
    </xf>
    <xf numFmtId="0" fontId="2" fillId="18" borderId="1" xfId="0" applyFont="1" applyFill="1" applyBorder="1" applyAlignment="1" applyProtection="1">
      <alignment horizontal="center" vertical="center"/>
    </xf>
    <xf numFmtId="0" fontId="1" fillId="18" borderId="72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/>
    </xf>
    <xf numFmtId="0" fontId="0" fillId="3" borderId="1" xfId="0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vertical="center"/>
    </xf>
    <xf numFmtId="0" fontId="0" fillId="3" borderId="72" xfId="0" applyFill="1" applyBorder="1" applyAlignment="1" applyProtection="1">
      <alignment vertical="center"/>
    </xf>
    <xf numFmtId="0" fontId="1" fillId="8" borderId="1" xfId="0" applyFont="1" applyFill="1" applyBorder="1" applyAlignment="1" applyProtection="1">
      <alignment vertical="center"/>
    </xf>
    <xf numFmtId="0" fontId="0" fillId="8" borderId="1" xfId="0" applyFill="1" applyBorder="1" applyAlignment="1" applyProtection="1">
      <alignment horizontal="center" vertical="center"/>
    </xf>
    <xf numFmtId="0" fontId="0" fillId="8" borderId="1" xfId="0" applyFill="1" applyBorder="1" applyAlignment="1" applyProtection="1">
      <alignment vertical="center"/>
    </xf>
    <xf numFmtId="0" fontId="0" fillId="8" borderId="72" xfId="0" applyFill="1" applyBorder="1" applyAlignment="1" applyProtection="1">
      <alignment vertical="center"/>
    </xf>
    <xf numFmtId="0" fontId="9" fillId="8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vertical="center"/>
    </xf>
    <xf numFmtId="0" fontId="9" fillId="7" borderId="1" xfId="0" applyFont="1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horizontal="center" vertical="center"/>
    </xf>
    <xf numFmtId="0" fontId="0" fillId="7" borderId="72" xfId="0" applyFill="1" applyBorder="1" applyAlignment="1" applyProtection="1">
      <alignment vertical="center"/>
    </xf>
    <xf numFmtId="0" fontId="0" fillId="7" borderId="1" xfId="0" applyFill="1" applyBorder="1" applyAlignment="1" applyProtection="1">
      <alignment vertical="center"/>
    </xf>
    <xf numFmtId="0" fontId="1" fillId="11" borderId="1" xfId="0" applyFont="1" applyFill="1" applyBorder="1" applyAlignment="1" applyProtection="1">
      <alignment vertical="center"/>
    </xf>
    <xf numFmtId="0" fontId="0" fillId="11" borderId="1" xfId="0" applyFill="1" applyBorder="1" applyAlignment="1" applyProtection="1">
      <alignment horizontal="center" vertical="center"/>
    </xf>
    <xf numFmtId="0" fontId="9" fillId="11" borderId="1" xfId="0" applyFont="1" applyFill="1" applyBorder="1" applyAlignment="1" applyProtection="1">
      <alignment horizontal="center" vertical="center"/>
    </xf>
    <xf numFmtId="0" fontId="0" fillId="11" borderId="1" xfId="0" applyFill="1" applyBorder="1" applyAlignment="1" applyProtection="1">
      <alignment vertical="center"/>
    </xf>
    <xf numFmtId="0" fontId="9" fillId="11" borderId="72" xfId="0" applyFont="1" applyFill="1" applyBorder="1" applyAlignment="1" applyProtection="1">
      <alignment horizontal="center" vertical="center"/>
    </xf>
    <xf numFmtId="0" fontId="1" fillId="19" borderId="1" xfId="0" applyFont="1" applyFill="1" applyBorder="1" applyAlignment="1" applyProtection="1">
      <alignment vertical="center"/>
    </xf>
    <xf numFmtId="0" fontId="9" fillId="19" borderId="1" xfId="0" applyFont="1" applyFill="1" applyBorder="1" applyAlignment="1" applyProtection="1">
      <alignment horizontal="center" vertical="center"/>
    </xf>
    <xf numFmtId="0" fontId="0" fillId="19" borderId="1" xfId="0" applyFill="1" applyBorder="1" applyAlignment="1" applyProtection="1">
      <alignment horizontal="center" vertical="center"/>
    </xf>
    <xf numFmtId="0" fontId="0" fillId="19" borderId="1" xfId="0" applyFill="1" applyBorder="1" applyAlignment="1" applyProtection="1">
      <alignment vertical="center"/>
    </xf>
    <xf numFmtId="0" fontId="0" fillId="19" borderId="72" xfId="0" applyFill="1" applyBorder="1" applyAlignment="1" applyProtection="1">
      <alignment vertical="center"/>
    </xf>
    <xf numFmtId="0" fontId="1" fillId="19" borderId="44" xfId="0" applyFont="1" applyFill="1" applyBorder="1" applyAlignment="1" applyProtection="1">
      <alignment vertical="center"/>
    </xf>
    <xf numFmtId="0" fontId="0" fillId="19" borderId="44" xfId="0" applyFill="1" applyBorder="1" applyAlignment="1" applyProtection="1">
      <alignment horizontal="center" vertical="center"/>
    </xf>
    <xf numFmtId="0" fontId="0" fillId="19" borderId="44" xfId="0" applyFill="1" applyBorder="1" applyAlignment="1" applyProtection="1">
      <alignment vertical="center"/>
    </xf>
    <xf numFmtId="0" fontId="0" fillId="19" borderId="76" xfId="0" applyFill="1" applyBorder="1" applyAlignment="1" applyProtection="1">
      <alignment vertical="center"/>
    </xf>
    <xf numFmtId="0" fontId="1" fillId="19" borderId="78" xfId="0" applyFont="1" applyFill="1" applyBorder="1" applyAlignment="1" applyProtection="1">
      <alignment vertical="center"/>
    </xf>
    <xf numFmtId="0" fontId="9" fillId="19" borderId="78" xfId="0" applyFont="1" applyFill="1" applyBorder="1" applyAlignment="1" applyProtection="1">
      <alignment horizontal="center" vertical="center"/>
    </xf>
    <xf numFmtId="0" fontId="0" fillId="19" borderId="78" xfId="0" applyFill="1" applyBorder="1" applyAlignment="1" applyProtection="1">
      <alignment horizontal="center" vertical="center"/>
    </xf>
    <xf numFmtId="0" fontId="0" fillId="19" borderId="78" xfId="0" applyFill="1" applyBorder="1" applyAlignment="1" applyProtection="1">
      <alignment vertical="center"/>
    </xf>
    <xf numFmtId="0" fontId="0" fillId="19" borderId="79" xfId="0" applyFill="1" applyBorder="1" applyAlignment="1" applyProtection="1">
      <alignment vertical="center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Protection="1">
      <protection hidden="1"/>
    </xf>
    <xf numFmtId="0" fontId="11" fillId="25" borderId="16" xfId="0" applyFont="1" applyFill="1" applyBorder="1" applyAlignment="1" applyProtection="1">
      <alignment horizontal="center" vertical="center"/>
      <protection hidden="1"/>
    </xf>
    <xf numFmtId="0" fontId="11" fillId="25" borderId="0" xfId="0" applyFont="1" applyFill="1" applyBorder="1" applyAlignment="1" applyProtection="1">
      <alignment horizontal="center" vertical="center"/>
      <protection hidden="1"/>
    </xf>
    <xf numFmtId="2" fontId="5" fillId="8" borderId="61" xfId="0" applyNumberFormat="1" applyFont="1" applyFill="1" applyBorder="1" applyAlignment="1" applyProtection="1">
      <alignment horizontal="center" vertical="center"/>
    </xf>
    <xf numFmtId="2" fontId="5" fillId="8" borderId="10" xfId="0" applyNumberFormat="1" applyFont="1" applyFill="1" applyBorder="1" applyAlignment="1" applyProtection="1">
      <alignment horizontal="center" vertical="center"/>
      <protection hidden="1"/>
    </xf>
    <xf numFmtId="2" fontId="5" fillId="8" borderId="93" xfId="0" applyNumberFormat="1" applyFont="1" applyFill="1" applyBorder="1" applyAlignment="1" applyProtection="1">
      <alignment horizontal="center" vertical="center"/>
      <protection hidden="1"/>
    </xf>
    <xf numFmtId="2" fontId="5" fillId="7" borderId="94" xfId="0" applyNumberFormat="1" applyFont="1" applyFill="1" applyBorder="1" applyAlignment="1" applyProtection="1">
      <alignment horizontal="center" vertical="center"/>
      <protection hidden="1"/>
    </xf>
    <xf numFmtId="2" fontId="5" fillId="7" borderId="93" xfId="0" applyNumberFormat="1" applyFont="1" applyFill="1" applyBorder="1" applyAlignment="1" applyProtection="1">
      <alignment horizontal="center" vertical="center"/>
      <protection hidden="1"/>
    </xf>
    <xf numFmtId="2" fontId="5" fillId="11" borderId="94" xfId="0" applyNumberFormat="1" applyFont="1" applyFill="1" applyBorder="1" applyAlignment="1" applyProtection="1">
      <alignment horizontal="center" vertical="center"/>
      <protection hidden="1"/>
    </xf>
    <xf numFmtId="2" fontId="5" fillId="11" borderId="93" xfId="0" applyNumberFormat="1" applyFont="1" applyFill="1" applyBorder="1" applyAlignment="1" applyProtection="1">
      <alignment horizontal="center" vertical="center"/>
      <protection hidden="1"/>
    </xf>
    <xf numFmtId="2" fontId="5" fillId="12" borderId="94" xfId="0" applyNumberFormat="1" applyFont="1" applyFill="1" applyBorder="1" applyAlignment="1" applyProtection="1">
      <alignment horizontal="center" vertical="center"/>
      <protection hidden="1"/>
    </xf>
    <xf numFmtId="2" fontId="5" fillId="12" borderId="93" xfId="0" applyNumberFormat="1" applyFont="1" applyFill="1" applyBorder="1" applyAlignment="1" applyProtection="1">
      <alignment horizontal="center" vertical="center"/>
      <protection hidden="1"/>
    </xf>
    <xf numFmtId="14" fontId="0" fillId="0" borderId="64" xfId="0" applyNumberFormat="1" applyBorder="1" applyAlignment="1" applyProtection="1">
      <alignment horizontal="left" vertical="center" wrapText="1"/>
      <protection locked="0"/>
    </xf>
    <xf numFmtId="14" fontId="0" fillId="0" borderId="58" xfId="0" applyNumberFormat="1" applyBorder="1" applyAlignment="1" applyProtection="1">
      <alignment horizontal="left" vertical="center" wrapText="1"/>
      <protection locked="0"/>
    </xf>
    <xf numFmtId="14" fontId="0" fillId="0" borderId="90" xfId="0" applyNumberFormat="1" applyBorder="1" applyAlignment="1" applyProtection="1">
      <alignment horizontal="left" vertical="center" wrapText="1"/>
      <protection locked="0"/>
    </xf>
    <xf numFmtId="14" fontId="0" fillId="0" borderId="66" xfId="0" applyNumberFormat="1" applyBorder="1" applyAlignment="1" applyProtection="1">
      <alignment horizontal="left" vertical="center" wrapText="1"/>
      <protection locked="0"/>
    </xf>
    <xf numFmtId="17" fontId="8" fillId="23" borderId="86" xfId="0" applyNumberFormat="1" applyFont="1" applyFill="1" applyBorder="1" applyAlignment="1" applyProtection="1">
      <alignment horizontal="center" vertical="center" wrapText="1"/>
    </xf>
    <xf numFmtId="0" fontId="1" fillId="5" borderId="33" xfId="0" applyFont="1" applyFill="1" applyBorder="1" applyAlignment="1" applyProtection="1">
      <alignment horizontal="center" wrapText="1"/>
      <protection hidden="1"/>
    </xf>
    <xf numFmtId="0" fontId="1" fillId="5" borderId="12" xfId="0" applyFont="1" applyFill="1" applyBorder="1" applyAlignment="1" applyProtection="1">
      <alignment horizontal="center"/>
      <protection hidden="1"/>
    </xf>
    <xf numFmtId="2" fontId="1" fillId="5" borderId="34" xfId="0" applyNumberFormat="1" applyFont="1" applyFill="1" applyBorder="1" applyAlignment="1" applyProtection="1">
      <alignment horizontal="center" wrapText="1"/>
      <protection hidden="1"/>
    </xf>
    <xf numFmtId="0" fontId="1" fillId="5" borderId="21" xfId="0" applyFont="1" applyFill="1" applyBorder="1" applyAlignment="1" applyProtection="1">
      <alignment horizontal="center" wrapText="1"/>
      <protection hidden="1"/>
    </xf>
    <xf numFmtId="2" fontId="1" fillId="5" borderId="22" xfId="0" applyNumberFormat="1" applyFont="1" applyFill="1" applyBorder="1" applyAlignment="1" applyProtection="1">
      <alignment horizontal="center" wrapText="1"/>
      <protection hidden="1"/>
    </xf>
    <xf numFmtId="0" fontId="1" fillId="6" borderId="33" xfId="0" applyFont="1" applyFill="1" applyBorder="1" applyAlignment="1" applyProtection="1">
      <alignment horizontal="center" wrapText="1"/>
      <protection hidden="1"/>
    </xf>
    <xf numFmtId="0" fontId="1" fillId="6" borderId="12" xfId="0" applyFont="1" applyFill="1" applyBorder="1" applyAlignment="1" applyProtection="1">
      <alignment horizontal="center"/>
      <protection hidden="1"/>
    </xf>
    <xf numFmtId="2" fontId="1" fillId="6" borderId="34" xfId="0" applyNumberFormat="1" applyFont="1" applyFill="1" applyBorder="1" applyAlignment="1" applyProtection="1">
      <alignment horizontal="center" wrapText="1"/>
      <protection hidden="1"/>
    </xf>
    <xf numFmtId="2" fontId="1" fillId="6" borderId="22" xfId="0" applyNumberFormat="1" applyFont="1" applyFill="1" applyBorder="1" applyAlignment="1" applyProtection="1">
      <alignment horizontal="center" wrapText="1"/>
      <protection hidden="1"/>
    </xf>
    <xf numFmtId="0" fontId="0" fillId="0" borderId="10" xfId="0" quotePrefix="1" applyBorder="1" applyAlignment="1" applyProtection="1">
      <alignment horizontal="center" vertical="center" wrapText="1"/>
      <protection hidden="1"/>
    </xf>
    <xf numFmtId="0" fontId="1" fillId="9" borderId="33" xfId="0" applyFont="1" applyFill="1" applyBorder="1" applyAlignment="1" applyProtection="1">
      <alignment horizontal="center" wrapText="1"/>
      <protection hidden="1"/>
    </xf>
    <xf numFmtId="0" fontId="1" fillId="9" borderId="12" xfId="0" applyFont="1" applyFill="1" applyBorder="1" applyAlignment="1" applyProtection="1">
      <alignment horizontal="center"/>
      <protection hidden="1"/>
    </xf>
    <xf numFmtId="2" fontId="1" fillId="9" borderId="34" xfId="0" applyNumberFormat="1" applyFont="1" applyFill="1" applyBorder="1" applyAlignment="1" applyProtection="1">
      <alignment horizontal="center" wrapText="1"/>
      <protection hidden="1"/>
    </xf>
    <xf numFmtId="0" fontId="1" fillId="9" borderId="21" xfId="0" applyFont="1" applyFill="1" applyBorder="1" applyAlignment="1" applyProtection="1">
      <alignment horizontal="center" wrapText="1"/>
      <protection hidden="1"/>
    </xf>
    <xf numFmtId="2" fontId="1" fillId="9" borderId="22" xfId="0" applyNumberFormat="1" applyFont="1" applyFill="1" applyBorder="1" applyAlignment="1" applyProtection="1">
      <alignment horizontal="center" wrapText="1"/>
      <protection hidden="1"/>
    </xf>
    <xf numFmtId="0" fontId="1" fillId="10" borderId="33" xfId="0" applyFont="1" applyFill="1" applyBorder="1" applyAlignment="1" applyProtection="1">
      <alignment horizontal="center" wrapText="1"/>
      <protection hidden="1"/>
    </xf>
    <xf numFmtId="0" fontId="1" fillId="10" borderId="12" xfId="0" applyFont="1" applyFill="1" applyBorder="1" applyAlignment="1" applyProtection="1">
      <alignment horizontal="center"/>
      <protection hidden="1"/>
    </xf>
    <xf numFmtId="2" fontId="1" fillId="10" borderId="34" xfId="0" applyNumberFormat="1" applyFont="1" applyFill="1" applyBorder="1" applyAlignment="1" applyProtection="1">
      <alignment horizontal="center" wrapText="1"/>
      <protection hidden="1"/>
    </xf>
    <xf numFmtId="0" fontId="1" fillId="10" borderId="21" xfId="0" applyFont="1" applyFill="1" applyBorder="1" applyAlignment="1" applyProtection="1">
      <alignment horizontal="center" wrapText="1"/>
      <protection hidden="1"/>
    </xf>
    <xf numFmtId="2" fontId="1" fillId="10" borderId="22" xfId="0" applyNumberFormat="1" applyFont="1" applyFill="1" applyBorder="1" applyAlignment="1" applyProtection="1">
      <alignment horizontal="center" wrapText="1"/>
      <protection hidden="1"/>
    </xf>
    <xf numFmtId="0" fontId="1" fillId="4" borderId="33" xfId="0" applyFont="1" applyFill="1" applyBorder="1" applyAlignment="1" applyProtection="1">
      <alignment horizontal="center" wrapText="1"/>
      <protection hidden="1"/>
    </xf>
    <xf numFmtId="0" fontId="1" fillId="4" borderId="12" xfId="0" applyFont="1" applyFill="1" applyBorder="1" applyAlignment="1" applyProtection="1">
      <alignment horizontal="center"/>
      <protection hidden="1"/>
    </xf>
    <xf numFmtId="2" fontId="1" fillId="4" borderId="34" xfId="0" applyNumberFormat="1" applyFont="1" applyFill="1" applyBorder="1" applyAlignment="1" applyProtection="1">
      <alignment horizontal="center" wrapText="1"/>
      <protection hidden="1"/>
    </xf>
    <xf numFmtId="0" fontId="1" fillId="4" borderId="21" xfId="0" applyFont="1" applyFill="1" applyBorder="1" applyAlignment="1" applyProtection="1">
      <alignment horizontal="center" wrapText="1"/>
      <protection hidden="1"/>
    </xf>
    <xf numFmtId="2" fontId="1" fillId="4" borderId="22" xfId="0" applyNumberFormat="1" applyFont="1" applyFill="1" applyBorder="1" applyAlignment="1" applyProtection="1">
      <alignment horizontal="center" wrapText="1"/>
      <protection hidden="1"/>
    </xf>
    <xf numFmtId="0" fontId="4" fillId="6" borderId="92" xfId="0" applyFont="1" applyFill="1" applyBorder="1" applyAlignment="1" applyProtection="1">
      <alignment vertical="center" wrapText="1"/>
      <protection hidden="1"/>
    </xf>
    <xf numFmtId="0" fontId="4" fillId="4" borderId="92" xfId="0" applyFont="1" applyFill="1" applyBorder="1" applyAlignment="1" applyProtection="1">
      <alignment vertical="center" wrapText="1"/>
      <protection hidden="1"/>
    </xf>
    <xf numFmtId="0" fontId="4" fillId="10" borderId="92" xfId="0" applyFont="1" applyFill="1" applyBorder="1" applyAlignment="1" applyProtection="1">
      <alignment vertical="center" wrapText="1"/>
      <protection hidden="1"/>
    </xf>
    <xf numFmtId="0" fontId="4" fillId="9" borderId="92" xfId="0" applyFont="1" applyFill="1" applyBorder="1" applyAlignment="1" applyProtection="1">
      <alignment vertical="center" wrapText="1"/>
    </xf>
    <xf numFmtId="1" fontId="3" fillId="0" borderId="7" xfId="0" applyNumberFormat="1" applyFont="1" applyBorder="1" applyAlignment="1" applyProtection="1">
      <alignment horizontal="left" vertical="center" wrapText="1"/>
      <protection locked="0"/>
    </xf>
    <xf numFmtId="2" fontId="5" fillId="3" borderId="97" xfId="0" applyNumberFormat="1" applyFont="1" applyFill="1" applyBorder="1" applyAlignment="1" applyProtection="1">
      <alignment horizontal="center" vertical="center"/>
    </xf>
    <xf numFmtId="2" fontId="5" fillId="8" borderId="98" xfId="0" applyNumberFormat="1" applyFont="1" applyFill="1" applyBorder="1" applyAlignment="1" applyProtection="1">
      <alignment horizontal="center" vertical="center"/>
    </xf>
    <xf numFmtId="0" fontId="5" fillId="7" borderId="7" xfId="0" applyFont="1" applyFill="1" applyBorder="1" applyAlignment="1" applyProtection="1">
      <alignment horizontal="center" vertical="center"/>
      <protection locked="0"/>
    </xf>
    <xf numFmtId="2" fontId="5" fillId="7" borderId="97" xfId="0" applyNumberFormat="1" applyFont="1" applyFill="1" applyBorder="1" applyAlignment="1" applyProtection="1">
      <alignment horizontal="center" vertical="center"/>
    </xf>
    <xf numFmtId="0" fontId="5" fillId="11" borderId="7" xfId="0" applyFont="1" applyFill="1" applyBorder="1" applyAlignment="1" applyProtection="1">
      <alignment horizontal="center" vertical="center"/>
      <protection locked="0"/>
    </xf>
    <xf numFmtId="1" fontId="5" fillId="11" borderId="7" xfId="0" applyNumberFormat="1" applyFont="1" applyFill="1" applyBorder="1" applyAlignment="1" applyProtection="1">
      <alignment horizontal="center" vertical="center"/>
      <protection locked="0"/>
    </xf>
    <xf numFmtId="2" fontId="5" fillId="11" borderId="97" xfId="0" applyNumberFormat="1" applyFont="1" applyFill="1" applyBorder="1" applyAlignment="1" applyProtection="1">
      <alignment horizontal="center" vertical="center"/>
    </xf>
    <xf numFmtId="0" fontId="5" fillId="12" borderId="98" xfId="0" applyFont="1" applyFill="1" applyBorder="1" applyAlignment="1">
      <alignment horizontal="center" vertical="center"/>
    </xf>
    <xf numFmtId="0" fontId="0" fillId="0" borderId="3" xfId="0" quotePrefix="1" applyBorder="1" applyAlignment="1" applyProtection="1">
      <alignment horizontal="left" vertical="center" wrapText="1"/>
      <protection locked="0"/>
    </xf>
    <xf numFmtId="0" fontId="4" fillId="5" borderId="88" xfId="0" applyFont="1" applyFill="1" applyBorder="1" applyAlignment="1" applyProtection="1">
      <alignment horizontal="center" vertical="center" wrapText="1"/>
      <protection hidden="1"/>
    </xf>
    <xf numFmtId="0" fontId="13" fillId="2" borderId="53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13" fillId="2" borderId="42" xfId="0" applyFont="1" applyFill="1" applyBorder="1" applyAlignment="1" applyProtection="1">
      <alignment horizontal="left" vertical="center" wrapText="1"/>
      <protection locked="0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17" xfId="0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99" xfId="0" applyFont="1" applyFill="1" applyBorder="1" applyAlignment="1" applyProtection="1">
      <alignment horizontal="left" vertical="center" wrapText="1"/>
      <protection locked="0"/>
    </xf>
    <xf numFmtId="0" fontId="13" fillId="2" borderId="65" xfId="0" applyFont="1" applyFill="1" applyBorder="1" applyAlignment="1" applyProtection="1">
      <alignment horizontal="left" vertical="center" wrapText="1"/>
      <protection locked="0"/>
    </xf>
    <xf numFmtId="0" fontId="13" fillId="2" borderId="18" xfId="0" applyFont="1" applyFill="1" applyBorder="1" applyAlignment="1" applyProtection="1">
      <alignment horizontal="left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93" xfId="0" quotePrefix="1" applyBorder="1" applyAlignment="1" applyProtection="1">
      <alignment horizontal="center" vertical="center" wrapText="1"/>
      <protection hidden="1"/>
    </xf>
    <xf numFmtId="1" fontId="5" fillId="8" borderId="24" xfId="0" applyNumberFormat="1" applyFont="1" applyFill="1" applyBorder="1" applyAlignment="1" applyProtection="1">
      <alignment horizontal="center" vertical="center"/>
      <protection locked="0"/>
    </xf>
    <xf numFmtId="0" fontId="5" fillId="11" borderId="28" xfId="0" applyFont="1" applyFill="1" applyBorder="1" applyAlignment="1" applyProtection="1">
      <alignment horizontal="center" vertical="center"/>
      <protection locked="0"/>
    </xf>
    <xf numFmtId="1" fontId="5" fillId="11" borderId="24" xfId="0" applyNumberFormat="1" applyFont="1" applyFill="1" applyBorder="1" applyAlignment="1" applyProtection="1">
      <alignment horizontal="center" vertical="center"/>
      <protection locked="0"/>
    </xf>
    <xf numFmtId="0" fontId="5" fillId="12" borderId="28" xfId="0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 wrapText="1"/>
      <protection locked="0"/>
    </xf>
    <xf numFmtId="0" fontId="13" fillId="2" borderId="100" xfId="0" applyFont="1" applyFill="1" applyBorder="1" applyAlignment="1" applyProtection="1">
      <alignment horizontal="center" vertical="center" wrapText="1"/>
      <protection locked="0"/>
    </xf>
    <xf numFmtId="0" fontId="5" fillId="6" borderId="38" xfId="0" applyFont="1" applyFill="1" applyBorder="1" applyAlignment="1" applyProtection="1">
      <alignment horizontal="center" vertical="center" wrapText="1"/>
      <protection hidden="1"/>
    </xf>
    <xf numFmtId="0" fontId="5" fillId="16" borderId="104" xfId="0" applyFont="1" applyFill="1" applyBorder="1" applyAlignment="1" applyProtection="1">
      <alignment horizontal="center" vertical="center"/>
      <protection locked="0"/>
    </xf>
    <xf numFmtId="0" fontId="5" fillId="7" borderId="53" xfId="0" applyFont="1" applyFill="1" applyBorder="1" applyAlignment="1" applyProtection="1">
      <alignment horizontal="center" vertical="center"/>
      <protection locked="0"/>
    </xf>
    <xf numFmtId="0" fontId="5" fillId="12" borderId="53" xfId="0" applyFont="1" applyFill="1" applyBorder="1" applyAlignment="1" applyProtection="1">
      <alignment horizontal="center" vertical="center"/>
      <protection locked="0"/>
    </xf>
    <xf numFmtId="0" fontId="1" fillId="4" borderId="55" xfId="0" applyFont="1" applyFill="1" applyBorder="1" applyAlignment="1" applyProtection="1">
      <alignment horizontal="center" vertical="center"/>
      <protection hidden="1"/>
    </xf>
    <xf numFmtId="0" fontId="1" fillId="4" borderId="56" xfId="0" applyFont="1" applyFill="1" applyBorder="1" applyAlignment="1" applyProtection="1">
      <alignment horizontal="center" vertical="center"/>
      <protection hidden="1"/>
    </xf>
    <xf numFmtId="0" fontId="1" fillId="4" borderId="57" xfId="0" applyFont="1" applyFill="1" applyBorder="1" applyAlignment="1" applyProtection="1">
      <alignment horizontal="center" vertical="center"/>
      <protection hidden="1"/>
    </xf>
    <xf numFmtId="0" fontId="1" fillId="4" borderId="42" xfId="0" applyFont="1" applyFill="1" applyBorder="1" applyAlignment="1" applyProtection="1">
      <alignment horizontal="center" vertical="center"/>
      <protection hidden="1"/>
    </xf>
    <xf numFmtId="0" fontId="1" fillId="4" borderId="58" xfId="0" applyFont="1" applyFill="1" applyBorder="1" applyAlignment="1" applyProtection="1">
      <alignment horizontal="center" vertical="center"/>
      <protection hidden="1"/>
    </xf>
    <xf numFmtId="0" fontId="1" fillId="7" borderId="90" xfId="0" applyFont="1" applyFill="1" applyBorder="1" applyAlignment="1" applyProtection="1">
      <alignment horizontal="center" vertical="center" wrapText="1"/>
      <protection hidden="1"/>
    </xf>
    <xf numFmtId="0" fontId="1" fillId="7" borderId="84" xfId="0" applyFont="1" applyFill="1" applyBorder="1" applyAlignment="1" applyProtection="1">
      <alignment horizontal="center" vertical="center" wrapText="1"/>
      <protection hidden="1"/>
    </xf>
    <xf numFmtId="0" fontId="1" fillId="7" borderId="91" xfId="0" applyFont="1" applyFill="1" applyBorder="1" applyAlignment="1" applyProtection="1">
      <alignment horizontal="center" vertical="center" wrapText="1"/>
      <protection hidden="1"/>
    </xf>
    <xf numFmtId="0" fontId="11" fillId="26" borderId="49" xfId="0" applyFont="1" applyFill="1" applyBorder="1" applyAlignment="1" applyProtection="1">
      <alignment horizontal="center" vertical="center" wrapText="1"/>
      <protection hidden="1"/>
    </xf>
    <xf numFmtId="0" fontId="11" fillId="26" borderId="60" xfId="0" applyFont="1" applyFill="1" applyBorder="1" applyAlignment="1" applyProtection="1">
      <alignment horizontal="center" vertical="center" wrapText="1"/>
      <protection hidden="1"/>
    </xf>
    <xf numFmtId="0" fontId="11" fillId="26" borderId="39" xfId="0" applyFont="1" applyFill="1" applyBorder="1" applyAlignment="1" applyProtection="1">
      <alignment horizontal="center" vertical="center" wrapText="1"/>
      <protection hidden="1"/>
    </xf>
    <xf numFmtId="0" fontId="11" fillId="27" borderId="101" xfId="0" applyFont="1" applyFill="1" applyBorder="1" applyAlignment="1" applyProtection="1">
      <alignment horizontal="center" vertical="center" wrapText="1"/>
      <protection hidden="1"/>
    </xf>
    <xf numFmtId="0" fontId="11" fillId="27" borderId="102" xfId="0" applyFont="1" applyFill="1" applyBorder="1" applyAlignment="1" applyProtection="1">
      <alignment horizontal="center" vertical="center" wrapText="1"/>
      <protection hidden="1"/>
    </xf>
    <xf numFmtId="0" fontId="11" fillId="27" borderId="103" xfId="0" applyFont="1" applyFill="1" applyBorder="1" applyAlignment="1" applyProtection="1">
      <alignment horizontal="center" vertical="center" wrapText="1"/>
      <protection hidden="1"/>
    </xf>
    <xf numFmtId="0" fontId="11" fillId="28" borderId="49" xfId="0" applyFont="1" applyFill="1" applyBorder="1" applyAlignment="1" applyProtection="1">
      <alignment horizontal="center" vertical="center" wrapText="1"/>
      <protection hidden="1"/>
    </xf>
    <xf numFmtId="0" fontId="11" fillId="28" borderId="60" xfId="0" applyFont="1" applyFill="1" applyBorder="1" applyAlignment="1" applyProtection="1">
      <alignment horizontal="center" vertical="center" wrapText="1"/>
      <protection hidden="1"/>
    </xf>
    <xf numFmtId="0" fontId="11" fillId="28" borderId="59" xfId="0" applyFont="1" applyFill="1" applyBorder="1" applyAlignment="1" applyProtection="1">
      <alignment horizontal="center" vertical="center" wrapText="1"/>
      <protection hidden="1"/>
    </xf>
    <xf numFmtId="0" fontId="10" fillId="23" borderId="88" xfId="0" applyFont="1" applyFill="1" applyBorder="1" applyAlignment="1" applyProtection="1">
      <alignment horizontal="center" vertical="center"/>
    </xf>
    <xf numFmtId="0" fontId="10" fillId="23" borderId="92" xfId="0" applyFont="1" applyFill="1" applyBorder="1" applyAlignment="1" applyProtection="1">
      <alignment horizontal="center" vertical="center"/>
    </xf>
    <xf numFmtId="0" fontId="1" fillId="12" borderId="90" xfId="0" applyFont="1" applyFill="1" applyBorder="1" applyAlignment="1" applyProtection="1">
      <alignment horizontal="center" vertical="center" wrapText="1"/>
    </xf>
    <xf numFmtId="0" fontId="1" fillId="12" borderId="84" xfId="0" applyFont="1" applyFill="1" applyBorder="1" applyAlignment="1" applyProtection="1">
      <alignment horizontal="center" vertical="center" wrapText="1"/>
    </xf>
    <xf numFmtId="0" fontId="1" fillId="12" borderId="91" xfId="0" applyFont="1" applyFill="1" applyBorder="1" applyAlignment="1" applyProtection="1">
      <alignment horizontal="center" vertical="center" wrapText="1"/>
    </xf>
    <xf numFmtId="0" fontId="1" fillId="5" borderId="27" xfId="0" applyFont="1" applyFill="1" applyBorder="1" applyAlignment="1" applyProtection="1">
      <alignment horizontal="center" vertical="top" wrapText="1"/>
      <protection hidden="1"/>
    </xf>
    <xf numFmtId="0" fontId="1" fillId="5" borderId="1" xfId="0" applyFont="1" applyFill="1" applyBorder="1" applyAlignment="1" applyProtection="1">
      <alignment horizontal="center" vertical="top" wrapText="1"/>
      <protection hidden="1"/>
    </xf>
    <xf numFmtId="0" fontId="1" fillId="5" borderId="30" xfId="0" applyFont="1" applyFill="1" applyBorder="1" applyAlignment="1" applyProtection="1">
      <alignment horizontal="center" vertical="top" wrapText="1"/>
      <protection hidden="1"/>
    </xf>
    <xf numFmtId="0" fontId="1" fillId="5" borderId="12" xfId="0" applyFont="1" applyFill="1" applyBorder="1" applyAlignment="1" applyProtection="1">
      <alignment horizontal="center" vertical="top" wrapText="1"/>
      <protection hidden="1"/>
    </xf>
    <xf numFmtId="0" fontId="1" fillId="5" borderId="34" xfId="0" applyFont="1" applyFill="1" applyBorder="1" applyAlignment="1" applyProtection="1">
      <alignment horizontal="center" vertical="top" wrapText="1"/>
      <protection hidden="1"/>
    </xf>
    <xf numFmtId="0" fontId="1" fillId="9" borderId="4" xfId="0" applyFont="1" applyFill="1" applyBorder="1" applyAlignment="1" applyProtection="1">
      <alignment horizontal="center" vertical="top" wrapText="1"/>
      <protection hidden="1"/>
    </xf>
    <xf numFmtId="0" fontId="1" fillId="9" borderId="11" xfId="0" applyFont="1" applyFill="1" applyBorder="1" applyAlignment="1" applyProtection="1">
      <alignment horizontal="center" vertical="top" wrapText="1"/>
      <protection hidden="1"/>
    </xf>
    <xf numFmtId="0" fontId="1" fillId="9" borderId="30" xfId="0" applyFont="1" applyFill="1" applyBorder="1" applyAlignment="1" applyProtection="1">
      <alignment horizontal="center" vertical="top" wrapText="1"/>
      <protection hidden="1"/>
    </xf>
    <xf numFmtId="0" fontId="1" fillId="9" borderId="34" xfId="0" applyFont="1" applyFill="1" applyBorder="1" applyAlignment="1" applyProtection="1">
      <alignment horizontal="center" vertical="top" wrapText="1"/>
      <protection hidden="1"/>
    </xf>
    <xf numFmtId="0" fontId="1" fillId="4" borderId="4" xfId="0" applyFont="1" applyFill="1" applyBorder="1" applyAlignment="1" applyProtection="1">
      <alignment horizontal="center" vertical="top" wrapText="1"/>
      <protection hidden="1"/>
    </xf>
    <xf numFmtId="0" fontId="1" fillId="4" borderId="11" xfId="0" applyFont="1" applyFill="1" applyBorder="1" applyAlignment="1" applyProtection="1">
      <alignment horizontal="center" vertical="top" wrapText="1"/>
      <protection hidden="1"/>
    </xf>
    <xf numFmtId="0" fontId="1" fillId="9" borderId="55" xfId="0" applyFont="1" applyFill="1" applyBorder="1" applyAlignment="1" applyProtection="1">
      <alignment horizontal="center" vertical="center"/>
      <protection hidden="1"/>
    </xf>
    <xf numFmtId="0" fontId="1" fillId="9" borderId="56" xfId="0" applyFont="1" applyFill="1" applyBorder="1" applyAlignment="1" applyProtection="1">
      <alignment horizontal="center" vertical="center"/>
      <protection hidden="1"/>
    </xf>
    <xf numFmtId="0" fontId="1" fillId="9" borderId="57" xfId="0" applyFont="1" applyFill="1" applyBorder="1" applyAlignment="1" applyProtection="1">
      <alignment horizontal="center" vertical="center"/>
      <protection hidden="1"/>
    </xf>
    <xf numFmtId="0" fontId="1" fillId="9" borderId="42" xfId="0" applyFont="1" applyFill="1" applyBorder="1" applyAlignment="1" applyProtection="1">
      <alignment horizontal="center" vertical="center"/>
      <protection hidden="1"/>
    </xf>
    <xf numFmtId="0" fontId="1" fillId="9" borderId="58" xfId="0" applyFont="1" applyFill="1" applyBorder="1" applyAlignment="1" applyProtection="1">
      <alignment horizontal="center" vertical="center"/>
      <protection hidden="1"/>
    </xf>
    <xf numFmtId="0" fontId="1" fillId="10" borderId="27" xfId="0" applyFont="1" applyFill="1" applyBorder="1" applyAlignment="1" applyProtection="1">
      <alignment horizontal="center" vertical="top" wrapText="1"/>
      <protection hidden="1"/>
    </xf>
    <xf numFmtId="0" fontId="1" fillId="10" borderId="1" xfId="0" applyFont="1" applyFill="1" applyBorder="1" applyAlignment="1" applyProtection="1">
      <alignment horizontal="center" vertical="top"/>
      <protection hidden="1"/>
    </xf>
    <xf numFmtId="0" fontId="1" fillId="10" borderId="30" xfId="0" applyFont="1" applyFill="1" applyBorder="1" applyAlignment="1" applyProtection="1">
      <alignment horizontal="center" vertical="top"/>
      <protection hidden="1"/>
    </xf>
    <xf numFmtId="0" fontId="1" fillId="10" borderId="3" xfId="0" applyFont="1" applyFill="1" applyBorder="1" applyAlignment="1" applyProtection="1">
      <alignment horizontal="center" vertical="top" wrapText="1"/>
      <protection hidden="1"/>
    </xf>
    <xf numFmtId="0" fontId="1" fillId="10" borderId="5" xfId="0" applyFont="1" applyFill="1" applyBorder="1" applyAlignment="1" applyProtection="1">
      <alignment horizontal="center" vertical="top"/>
      <protection hidden="1"/>
    </xf>
    <xf numFmtId="0" fontId="1" fillId="8" borderId="90" xfId="0" applyFont="1" applyFill="1" applyBorder="1" applyAlignment="1" applyProtection="1">
      <alignment horizontal="center" vertical="center" wrapText="1"/>
      <protection hidden="1"/>
    </xf>
    <xf numFmtId="0" fontId="1" fillId="8" borderId="84" xfId="0" applyFont="1" applyFill="1" applyBorder="1" applyAlignment="1" applyProtection="1">
      <alignment horizontal="center" vertical="center" wrapText="1"/>
      <protection hidden="1"/>
    </xf>
    <xf numFmtId="0" fontId="1" fillId="8" borderId="91" xfId="0" applyFont="1" applyFill="1" applyBorder="1" applyAlignment="1" applyProtection="1">
      <alignment horizontal="center" vertical="center" wrapText="1"/>
      <protection hidden="1"/>
    </xf>
    <xf numFmtId="0" fontId="1" fillId="6" borderId="57" xfId="0" applyFont="1" applyFill="1" applyBorder="1" applyAlignment="1" applyProtection="1">
      <alignment horizontal="center" vertical="top" wrapText="1"/>
      <protection hidden="1"/>
    </xf>
    <xf numFmtId="0" fontId="1" fillId="6" borderId="42" xfId="0" applyFont="1" applyFill="1" applyBorder="1" applyAlignment="1" applyProtection="1">
      <alignment horizontal="center" vertical="top" wrapText="1"/>
      <protection hidden="1"/>
    </xf>
    <xf numFmtId="0" fontId="1" fillId="6" borderId="56" xfId="0" applyFont="1" applyFill="1" applyBorder="1" applyAlignment="1" applyProtection="1">
      <alignment horizontal="center" vertical="top" wrapText="1"/>
      <protection hidden="1"/>
    </xf>
    <xf numFmtId="0" fontId="6" fillId="6" borderId="57" xfId="0" applyFont="1" applyFill="1" applyBorder="1" applyAlignment="1" applyProtection="1">
      <alignment horizontal="center" vertical="top" wrapText="1"/>
      <protection hidden="1"/>
    </xf>
    <xf numFmtId="0" fontId="1" fillId="6" borderId="58" xfId="0" applyFont="1" applyFill="1" applyBorder="1" applyAlignment="1" applyProtection="1">
      <alignment horizontal="center" vertical="top" wrapText="1"/>
      <protection hidden="1"/>
    </xf>
    <xf numFmtId="0" fontId="1" fillId="3" borderId="90" xfId="0" applyFont="1" applyFill="1" applyBorder="1" applyAlignment="1" applyProtection="1">
      <alignment horizontal="center" vertical="center" wrapText="1"/>
      <protection hidden="1"/>
    </xf>
    <xf numFmtId="0" fontId="1" fillId="3" borderId="84" xfId="0" applyFont="1" applyFill="1" applyBorder="1" applyAlignment="1" applyProtection="1">
      <alignment horizontal="center" vertical="center" wrapText="1"/>
      <protection hidden="1"/>
    </xf>
    <xf numFmtId="0" fontId="1" fillId="3" borderId="91" xfId="0" applyFont="1" applyFill="1" applyBorder="1" applyAlignment="1" applyProtection="1">
      <alignment horizontal="center" vertical="center" wrapText="1"/>
      <protection hidden="1"/>
    </xf>
    <xf numFmtId="0" fontId="1" fillId="5" borderId="55" xfId="0" applyFont="1" applyFill="1" applyBorder="1" applyAlignment="1" applyProtection="1">
      <alignment horizontal="center" vertical="center" wrapText="1"/>
      <protection hidden="1"/>
    </xf>
    <xf numFmtId="0" fontId="1" fillId="5" borderId="42" xfId="0" applyFont="1" applyFill="1" applyBorder="1" applyAlignment="1" applyProtection="1">
      <alignment horizontal="center" vertical="center" wrapText="1"/>
      <protection hidden="1"/>
    </xf>
    <xf numFmtId="0" fontId="1" fillId="6" borderId="57" xfId="0" applyFont="1" applyFill="1" applyBorder="1" applyAlignment="1" applyProtection="1">
      <alignment horizontal="center" vertical="center" wrapText="1"/>
      <protection hidden="1"/>
    </xf>
    <xf numFmtId="0" fontId="1" fillId="6" borderId="42" xfId="0" applyFont="1" applyFill="1" applyBorder="1" applyAlignment="1" applyProtection="1">
      <alignment horizontal="center" vertical="center" wrapText="1"/>
      <protection hidden="1"/>
    </xf>
    <xf numFmtId="0" fontId="1" fillId="6" borderId="58" xfId="0" applyFont="1" applyFill="1" applyBorder="1" applyAlignment="1" applyProtection="1">
      <alignment horizontal="center" vertical="center" wrapText="1"/>
      <protection hidden="1"/>
    </xf>
    <xf numFmtId="0" fontId="4" fillId="9" borderId="87" xfId="0" applyFont="1" applyFill="1" applyBorder="1" applyAlignment="1" applyProtection="1">
      <alignment horizontal="center" vertical="center" wrapText="1"/>
      <protection hidden="1"/>
    </xf>
    <xf numFmtId="0" fontId="4" fillId="9" borderId="88" xfId="0" applyFont="1" applyFill="1" applyBorder="1" applyAlignment="1" applyProtection="1">
      <alignment horizontal="center" vertical="center" wrapText="1"/>
      <protection hidden="1"/>
    </xf>
    <xf numFmtId="0" fontId="4" fillId="9" borderId="92" xfId="0" applyFont="1" applyFill="1" applyBorder="1" applyAlignment="1" applyProtection="1">
      <alignment horizontal="center" vertical="center" wrapText="1"/>
      <protection hidden="1"/>
    </xf>
    <xf numFmtId="0" fontId="4" fillId="10" borderId="87" xfId="0" applyFont="1" applyFill="1" applyBorder="1" applyAlignment="1" applyProtection="1">
      <alignment horizontal="center" vertical="center" wrapText="1"/>
      <protection hidden="1"/>
    </xf>
    <xf numFmtId="0" fontId="4" fillId="10" borderId="88" xfId="0" applyFont="1" applyFill="1" applyBorder="1" applyAlignment="1" applyProtection="1">
      <alignment horizontal="center" vertical="center" wrapText="1"/>
      <protection hidden="1"/>
    </xf>
    <xf numFmtId="0" fontId="4" fillId="10" borderId="92" xfId="0" applyFont="1" applyFill="1" applyBorder="1" applyAlignment="1" applyProtection="1">
      <alignment horizontal="center" vertical="center" wrapText="1"/>
      <protection hidden="1"/>
    </xf>
    <xf numFmtId="0" fontId="4" fillId="4" borderId="87" xfId="0" applyFont="1" applyFill="1" applyBorder="1" applyAlignment="1" applyProtection="1">
      <alignment horizontal="center" vertical="center" wrapText="1"/>
      <protection hidden="1"/>
    </xf>
    <xf numFmtId="0" fontId="4" fillId="4" borderId="88" xfId="0" applyFont="1" applyFill="1" applyBorder="1" applyAlignment="1" applyProtection="1">
      <alignment horizontal="center" vertical="center" wrapText="1"/>
      <protection hidden="1"/>
    </xf>
    <xf numFmtId="0" fontId="4" fillId="4" borderId="92" xfId="0" applyFont="1" applyFill="1" applyBorder="1" applyAlignment="1" applyProtection="1">
      <alignment horizontal="center" vertical="center" wrapText="1"/>
      <protection hidden="1"/>
    </xf>
    <xf numFmtId="0" fontId="4" fillId="6" borderId="87" xfId="0" applyFont="1" applyFill="1" applyBorder="1" applyAlignment="1" applyProtection="1">
      <alignment horizontal="center" vertical="center" wrapText="1"/>
      <protection hidden="1"/>
    </xf>
    <xf numFmtId="0" fontId="4" fillId="6" borderId="88" xfId="0" applyFont="1" applyFill="1" applyBorder="1" applyAlignment="1" applyProtection="1">
      <alignment horizontal="center" vertical="center" wrapText="1"/>
      <protection hidden="1"/>
    </xf>
    <xf numFmtId="0" fontId="4" fillId="6" borderId="92" xfId="0" applyFont="1" applyFill="1" applyBorder="1" applyAlignment="1" applyProtection="1">
      <alignment horizontal="center" vertical="center" wrapText="1"/>
      <protection hidden="1"/>
    </xf>
    <xf numFmtId="0" fontId="1" fillId="11" borderId="90" xfId="0" applyFont="1" applyFill="1" applyBorder="1" applyAlignment="1" applyProtection="1">
      <alignment horizontal="center" vertical="center" wrapText="1"/>
      <protection hidden="1"/>
    </xf>
    <xf numFmtId="0" fontId="1" fillId="11" borderId="84" xfId="0" applyFont="1" applyFill="1" applyBorder="1" applyAlignment="1" applyProtection="1">
      <alignment horizontal="center" vertical="center" wrapText="1"/>
      <protection hidden="1"/>
    </xf>
    <xf numFmtId="0" fontId="1" fillId="11" borderId="91" xfId="0" applyFont="1" applyFill="1" applyBorder="1" applyAlignment="1" applyProtection="1">
      <alignment horizontal="center" vertical="center" wrapText="1"/>
      <protection hidden="1"/>
    </xf>
    <xf numFmtId="0" fontId="1" fillId="5" borderId="57" xfId="0" applyFont="1" applyFill="1" applyBorder="1" applyAlignment="1" applyProtection="1">
      <alignment horizontal="center" vertical="top" wrapText="1"/>
      <protection hidden="1"/>
    </xf>
    <xf numFmtId="0" fontId="1" fillId="5" borderId="42" xfId="0" applyFont="1" applyFill="1" applyBorder="1" applyAlignment="1" applyProtection="1">
      <alignment horizontal="center" vertical="top" wrapText="1"/>
      <protection hidden="1"/>
    </xf>
    <xf numFmtId="0" fontId="1" fillId="5" borderId="58" xfId="0" applyFont="1" applyFill="1" applyBorder="1" applyAlignment="1" applyProtection="1">
      <alignment horizontal="center" vertical="top" wrapText="1"/>
      <protection hidden="1"/>
    </xf>
    <xf numFmtId="0" fontId="1" fillId="5" borderId="49" xfId="0" applyFont="1" applyFill="1" applyBorder="1" applyAlignment="1" applyProtection="1">
      <alignment horizontal="center" vertical="center" wrapText="1"/>
      <protection hidden="1"/>
    </xf>
    <xf numFmtId="0" fontId="1" fillId="5" borderId="60" xfId="0" applyFont="1" applyFill="1" applyBorder="1" applyAlignment="1" applyProtection="1">
      <alignment horizontal="center" vertical="center" wrapText="1"/>
      <protection hidden="1"/>
    </xf>
    <xf numFmtId="0" fontId="1" fillId="5" borderId="59" xfId="0" applyFont="1" applyFill="1" applyBorder="1" applyAlignment="1" applyProtection="1">
      <alignment horizontal="center" vertical="center" wrapText="1"/>
      <protection hidden="1"/>
    </xf>
    <xf numFmtId="0" fontId="1" fillId="10" borderId="52" xfId="0" applyFont="1" applyFill="1" applyBorder="1" applyAlignment="1" applyProtection="1">
      <alignment horizontal="center" vertical="top" wrapText="1"/>
      <protection hidden="1"/>
    </xf>
    <xf numFmtId="0" fontId="1" fillId="10" borderId="62" xfId="0" applyFont="1" applyFill="1" applyBorder="1" applyAlignment="1" applyProtection="1">
      <alignment horizontal="center" vertical="top" wrapText="1"/>
      <protection hidden="1"/>
    </xf>
    <xf numFmtId="0" fontId="1" fillId="5" borderId="57" xfId="0" applyFont="1" applyFill="1" applyBorder="1" applyAlignment="1" applyProtection="1">
      <alignment horizontal="center" vertical="center" wrapText="1"/>
      <protection hidden="1"/>
    </xf>
    <xf numFmtId="0" fontId="1" fillId="5" borderId="58" xfId="0" applyFont="1" applyFill="1" applyBorder="1" applyAlignment="1" applyProtection="1">
      <alignment horizontal="center" vertical="center" wrapText="1"/>
      <protection hidden="1"/>
    </xf>
    <xf numFmtId="0" fontId="1" fillId="4" borderId="27" xfId="0" applyFont="1" applyFill="1" applyBorder="1" applyAlignment="1" applyProtection="1">
      <alignment horizontal="center" vertical="top" wrapText="1"/>
      <protection hidden="1"/>
    </xf>
    <xf numFmtId="0" fontId="1" fillId="4" borderId="1" xfId="0" applyFont="1" applyFill="1" applyBorder="1" applyAlignment="1" applyProtection="1">
      <alignment horizontal="center" vertical="top"/>
      <protection hidden="1"/>
    </xf>
    <xf numFmtId="0" fontId="1" fillId="4" borderId="30" xfId="0" applyFont="1" applyFill="1" applyBorder="1" applyAlignment="1" applyProtection="1">
      <alignment horizontal="center" vertical="top"/>
      <protection hidden="1"/>
    </xf>
    <xf numFmtId="0" fontId="1" fillId="4" borderId="3" xfId="0" applyFont="1" applyFill="1" applyBorder="1" applyAlignment="1" applyProtection="1">
      <alignment horizontal="center" vertical="top" wrapText="1"/>
      <protection hidden="1"/>
    </xf>
    <xf numFmtId="0" fontId="1" fillId="4" borderId="5" xfId="0" applyFont="1" applyFill="1" applyBorder="1" applyAlignment="1" applyProtection="1">
      <alignment horizontal="center" vertical="top"/>
      <protection hidden="1"/>
    </xf>
    <xf numFmtId="0" fontId="1" fillId="4" borderId="30" xfId="0" applyFont="1" applyFill="1" applyBorder="1" applyAlignment="1" applyProtection="1">
      <alignment horizontal="center" vertical="top" wrapText="1"/>
      <protection hidden="1"/>
    </xf>
    <xf numFmtId="0" fontId="1" fillId="4" borderId="34" xfId="0" applyFont="1" applyFill="1" applyBorder="1" applyAlignment="1" applyProtection="1">
      <alignment horizontal="center" vertical="top" wrapText="1"/>
      <protection hidden="1"/>
    </xf>
    <xf numFmtId="0" fontId="1" fillId="9" borderId="27" xfId="0" applyFont="1" applyFill="1" applyBorder="1" applyAlignment="1" applyProtection="1">
      <alignment horizontal="center" vertical="top" wrapText="1"/>
      <protection hidden="1"/>
    </xf>
    <xf numFmtId="0" fontId="1" fillId="9" borderId="1" xfId="0" applyFont="1" applyFill="1" applyBorder="1" applyAlignment="1" applyProtection="1">
      <alignment horizontal="center" vertical="top"/>
      <protection hidden="1"/>
    </xf>
    <xf numFmtId="0" fontId="1" fillId="9" borderId="30" xfId="0" applyFont="1" applyFill="1" applyBorder="1" applyAlignment="1" applyProtection="1">
      <alignment horizontal="center" vertical="top"/>
      <protection hidden="1"/>
    </xf>
    <xf numFmtId="0" fontId="1" fillId="9" borderId="3" xfId="0" applyFont="1" applyFill="1" applyBorder="1" applyAlignment="1" applyProtection="1">
      <alignment horizontal="center" vertical="top" wrapText="1"/>
      <protection hidden="1"/>
    </xf>
    <xf numFmtId="0" fontId="1" fillId="9" borderId="5" xfId="0" applyFont="1" applyFill="1" applyBorder="1" applyAlignment="1" applyProtection="1">
      <alignment horizontal="center" vertical="top"/>
      <protection hidden="1"/>
    </xf>
    <xf numFmtId="0" fontId="4" fillId="5" borderId="87" xfId="0" applyFont="1" applyFill="1" applyBorder="1" applyAlignment="1" applyProtection="1">
      <alignment horizontal="center" vertical="center" wrapText="1"/>
      <protection hidden="1"/>
    </xf>
    <xf numFmtId="0" fontId="4" fillId="5" borderId="88" xfId="0" applyFont="1" applyFill="1" applyBorder="1" applyAlignment="1" applyProtection="1">
      <alignment horizontal="center" vertical="center" wrapText="1"/>
      <protection hidden="1"/>
    </xf>
    <xf numFmtId="0" fontId="4" fillId="5" borderId="92" xfId="0" applyFont="1" applyFill="1" applyBorder="1" applyAlignment="1" applyProtection="1">
      <alignment horizontal="center" vertical="center" wrapText="1"/>
      <protection hidden="1"/>
    </xf>
    <xf numFmtId="0" fontId="12" fillId="22" borderId="87" xfId="0" applyFont="1" applyFill="1" applyBorder="1" applyAlignment="1" applyProtection="1">
      <alignment horizontal="center" vertical="center"/>
    </xf>
    <xf numFmtId="0" fontId="12" fillId="22" borderId="88" xfId="0" applyFont="1" applyFill="1" applyBorder="1" applyAlignment="1" applyProtection="1">
      <alignment horizontal="center" vertical="center"/>
    </xf>
    <xf numFmtId="0" fontId="12" fillId="22" borderId="89" xfId="0" applyFont="1" applyFill="1" applyBorder="1" applyAlignment="1" applyProtection="1">
      <alignment horizontal="center" vertical="center"/>
    </xf>
    <xf numFmtId="0" fontId="1" fillId="13" borderId="85" xfId="0" applyFont="1" applyFill="1" applyBorder="1" applyAlignment="1" applyProtection="1">
      <alignment horizontal="center" vertical="center" textRotation="90"/>
    </xf>
    <xf numFmtId="0" fontId="1" fillId="13" borderId="15" xfId="0" applyFont="1" applyFill="1" applyBorder="1" applyAlignment="1" applyProtection="1">
      <alignment horizontal="center" vertical="center" textRotation="90"/>
    </xf>
    <xf numFmtId="0" fontId="4" fillId="20" borderId="80" xfId="0" applyFont="1" applyFill="1" applyBorder="1" applyAlignment="1" applyProtection="1">
      <alignment horizontal="center" vertical="center" wrapText="1"/>
    </xf>
    <xf numFmtId="0" fontId="4" fillId="20" borderId="13" xfId="0" applyFont="1" applyFill="1" applyBorder="1" applyAlignment="1" applyProtection="1">
      <alignment horizontal="center" vertical="center" wrapText="1"/>
    </xf>
    <xf numFmtId="0" fontId="1" fillId="21" borderId="80" xfId="0" applyFont="1" applyFill="1" applyBorder="1" applyAlignment="1" applyProtection="1">
      <alignment horizontal="center" vertical="center" wrapText="1"/>
    </xf>
    <xf numFmtId="0" fontId="1" fillId="21" borderId="13" xfId="0" applyFont="1" applyFill="1" applyBorder="1" applyAlignment="1" applyProtection="1">
      <alignment horizontal="center" vertical="center" wrapText="1"/>
    </xf>
    <xf numFmtId="0" fontId="4" fillId="21" borderId="80" xfId="0" applyFont="1" applyFill="1" applyBorder="1" applyAlignment="1" applyProtection="1">
      <alignment horizontal="center" vertical="center" wrapText="1"/>
    </xf>
    <xf numFmtId="0" fontId="4" fillId="21" borderId="13" xfId="0" applyFont="1" applyFill="1" applyBorder="1" applyAlignment="1" applyProtection="1">
      <alignment horizontal="center" vertical="center" wrapText="1"/>
    </xf>
    <xf numFmtId="0" fontId="11" fillId="29" borderId="49" xfId="0" applyFont="1" applyFill="1" applyBorder="1" applyAlignment="1" applyProtection="1">
      <alignment horizontal="center" vertical="center" wrapText="1"/>
      <protection hidden="1"/>
    </xf>
    <xf numFmtId="0" fontId="11" fillId="29" borderId="60" xfId="0" applyFont="1" applyFill="1" applyBorder="1" applyAlignment="1" applyProtection="1">
      <alignment horizontal="center" vertical="center" wrapText="1"/>
      <protection hidden="1"/>
    </xf>
    <xf numFmtId="0" fontId="11" fillId="29" borderId="59" xfId="0" applyFont="1" applyFill="1" applyBorder="1" applyAlignment="1" applyProtection="1">
      <alignment horizontal="center" vertical="center" wrapText="1"/>
      <protection hidden="1"/>
    </xf>
    <xf numFmtId="0" fontId="4" fillId="15" borderId="95" xfId="0" applyFont="1" applyFill="1" applyBorder="1" applyAlignment="1" applyProtection="1">
      <alignment horizontal="center" vertical="center" wrapText="1"/>
      <protection hidden="1"/>
    </xf>
    <xf numFmtId="0" fontId="4" fillId="15" borderId="22" xfId="0" applyFont="1" applyFill="1" applyBorder="1" applyAlignment="1" applyProtection="1">
      <alignment horizontal="center" vertical="center" wrapText="1"/>
      <protection hidden="1"/>
    </xf>
    <xf numFmtId="0" fontId="1" fillId="24" borderId="96" xfId="0" applyFont="1" applyFill="1" applyBorder="1" applyAlignment="1" applyProtection="1">
      <alignment horizontal="center" vertical="center" wrapText="1"/>
      <protection hidden="1"/>
    </xf>
    <xf numFmtId="0" fontId="1" fillId="24" borderId="65" xfId="0" applyFont="1" applyFill="1" applyBorder="1" applyAlignment="1" applyProtection="1">
      <alignment horizontal="center" vertical="center" wrapText="1"/>
      <protection hidden="1"/>
    </xf>
    <xf numFmtId="0" fontId="1" fillId="24" borderId="66" xfId="0" applyFont="1" applyFill="1" applyBorder="1" applyAlignment="1" applyProtection="1">
      <alignment horizontal="center" vertical="center" wrapText="1"/>
      <protection hidden="1"/>
    </xf>
    <xf numFmtId="0" fontId="4" fillId="15" borderId="83" xfId="0" applyFont="1" applyFill="1" applyBorder="1" applyAlignment="1" applyProtection="1">
      <alignment horizontal="center" vertical="center" wrapText="1"/>
      <protection hidden="1"/>
    </xf>
    <xf numFmtId="0" fontId="4" fillId="15" borderId="12" xfId="0" applyFont="1" applyFill="1" applyBorder="1" applyAlignment="1" applyProtection="1">
      <alignment horizontal="center" vertical="center" wrapText="1"/>
      <protection hidden="1"/>
    </xf>
    <xf numFmtId="0" fontId="4" fillId="15" borderId="80" xfId="0" applyFont="1" applyFill="1" applyBorder="1" applyAlignment="1" applyProtection="1">
      <alignment horizontal="center" vertical="center" textRotation="90" wrapText="1"/>
      <protection hidden="1"/>
    </xf>
    <xf numFmtId="0" fontId="4" fillId="15" borderId="13" xfId="0" applyFont="1" applyFill="1" applyBorder="1" applyAlignment="1" applyProtection="1">
      <alignment horizontal="center" vertical="center" textRotation="90" wrapText="1"/>
      <protection hidden="1"/>
    </xf>
    <xf numFmtId="164" fontId="4" fillId="21" borderId="80" xfId="0" applyNumberFormat="1" applyFont="1" applyFill="1" applyBorder="1" applyAlignment="1" applyProtection="1">
      <alignment horizontal="center" vertical="center" wrapText="1"/>
    </xf>
    <xf numFmtId="164" fontId="4" fillId="21" borderId="13" xfId="0" applyNumberFormat="1" applyFont="1" applyFill="1" applyBorder="1" applyAlignment="1" applyProtection="1">
      <alignment horizontal="center" vertical="center" wrapText="1"/>
    </xf>
    <xf numFmtId="0" fontId="1" fillId="21" borderId="81" xfId="0" applyFont="1" applyFill="1" applyBorder="1" applyAlignment="1" applyProtection="1">
      <alignment horizontal="center" vertical="center" wrapText="1"/>
    </xf>
    <xf numFmtId="0" fontId="1" fillId="21" borderId="14" xfId="0" applyFont="1" applyFill="1" applyBorder="1" applyAlignment="1" applyProtection="1">
      <alignment horizontal="center" vertical="center" wrapText="1"/>
    </xf>
    <xf numFmtId="0" fontId="4" fillId="15" borderId="82" xfId="0" applyFont="1" applyFill="1" applyBorder="1" applyAlignment="1" applyProtection="1">
      <alignment horizontal="center" vertical="center" wrapText="1"/>
      <protection hidden="1"/>
    </xf>
    <xf numFmtId="0" fontId="4" fillId="15" borderId="11" xfId="0" applyFont="1" applyFill="1" applyBorder="1" applyAlignment="1" applyProtection="1">
      <alignment horizontal="center" vertical="center" wrapText="1"/>
      <protection hidden="1"/>
    </xf>
    <xf numFmtId="0" fontId="4" fillId="15" borderId="83" xfId="0" applyFont="1" applyFill="1" applyBorder="1" applyAlignment="1" applyProtection="1">
      <alignment horizontal="center" vertical="center" textRotation="90" wrapText="1"/>
      <protection hidden="1"/>
    </xf>
    <xf numFmtId="0" fontId="4" fillId="15" borderId="12" xfId="0" applyFont="1" applyFill="1" applyBorder="1" applyAlignment="1" applyProtection="1">
      <alignment horizontal="center" vertical="center" textRotation="90" wrapText="1"/>
      <protection hidden="1"/>
    </xf>
    <xf numFmtId="0" fontId="1" fillId="15" borderId="80" xfId="0" applyFont="1" applyFill="1" applyBorder="1" applyAlignment="1" applyProtection="1">
      <alignment horizontal="center" vertical="center" wrapText="1"/>
      <protection hidden="1"/>
    </xf>
    <xf numFmtId="0" fontId="1" fillId="15" borderId="13" xfId="0" applyFont="1" applyFill="1" applyBorder="1" applyAlignment="1" applyProtection="1">
      <alignment horizontal="center" vertical="center" wrapText="1"/>
      <protection hidden="1"/>
    </xf>
    <xf numFmtId="0" fontId="1" fillId="10" borderId="57" xfId="0" applyFont="1" applyFill="1" applyBorder="1" applyAlignment="1" applyProtection="1">
      <alignment horizontal="center" vertical="center"/>
      <protection hidden="1"/>
    </xf>
    <xf numFmtId="0" fontId="1" fillId="10" borderId="42" xfId="0" applyFont="1" applyFill="1" applyBorder="1" applyAlignment="1" applyProtection="1">
      <alignment horizontal="center" vertical="center"/>
      <protection hidden="1"/>
    </xf>
    <xf numFmtId="0" fontId="1" fillId="10" borderId="58" xfId="0" applyFont="1" applyFill="1" applyBorder="1" applyAlignment="1" applyProtection="1">
      <alignment horizontal="center" vertical="center"/>
      <protection hidden="1"/>
    </xf>
    <xf numFmtId="0" fontId="1" fillId="6" borderId="55" xfId="0" applyFont="1" applyFill="1" applyBorder="1" applyAlignment="1" applyProtection="1">
      <alignment horizontal="center" vertical="center" wrapText="1"/>
      <protection hidden="1"/>
    </xf>
    <xf numFmtId="0" fontId="1" fillId="6" borderId="56" xfId="0" applyFont="1" applyFill="1" applyBorder="1" applyAlignment="1" applyProtection="1">
      <alignment horizontal="center" vertical="center" wrapText="1"/>
      <protection hidden="1"/>
    </xf>
    <xf numFmtId="0" fontId="1" fillId="6" borderId="45" xfId="0" applyFont="1" applyFill="1" applyBorder="1" applyAlignment="1" applyProtection="1">
      <alignment horizontal="center" vertical="top" wrapText="1"/>
      <protection hidden="1"/>
    </xf>
    <xf numFmtId="0" fontId="1" fillId="6" borderId="15" xfId="0" applyFont="1" applyFill="1" applyBorder="1" applyAlignment="1" applyProtection="1">
      <alignment horizontal="center" vertical="top" wrapText="1"/>
      <protection hidden="1"/>
    </xf>
    <xf numFmtId="0" fontId="1" fillId="6" borderId="2" xfId="0" applyFont="1" applyFill="1" applyBorder="1" applyAlignment="1" applyProtection="1">
      <alignment horizontal="center" vertical="top" wrapText="1"/>
      <protection hidden="1"/>
    </xf>
    <xf numFmtId="0" fontId="1" fillId="6" borderId="32" xfId="0" applyFont="1" applyFill="1" applyBorder="1" applyAlignment="1" applyProtection="1">
      <alignment horizontal="center" vertical="top" wrapText="1"/>
      <protection hidden="1"/>
    </xf>
    <xf numFmtId="0" fontId="1" fillId="5" borderId="4" xfId="0" applyFont="1" applyFill="1" applyBorder="1" applyAlignment="1" applyProtection="1">
      <alignment horizontal="center" vertical="top" wrapText="1"/>
      <protection hidden="1"/>
    </xf>
    <xf numFmtId="0" fontId="1" fillId="5" borderId="11" xfId="0" applyFont="1" applyFill="1" applyBorder="1" applyAlignment="1" applyProtection="1">
      <alignment horizontal="center" vertical="top" wrapText="1"/>
      <protection hidden="1"/>
    </xf>
    <xf numFmtId="0" fontId="1" fillId="19" borderId="73" xfId="0" applyFont="1" applyFill="1" applyBorder="1" applyAlignment="1" applyProtection="1">
      <alignment horizontal="center" vertical="center"/>
    </xf>
    <xf numFmtId="0" fontId="1" fillId="19" borderId="74" xfId="0" applyFont="1" applyFill="1" applyBorder="1" applyAlignment="1" applyProtection="1">
      <alignment horizontal="center" vertical="center"/>
    </xf>
    <xf numFmtId="0" fontId="1" fillId="19" borderId="77" xfId="0" applyFont="1" applyFill="1" applyBorder="1" applyAlignment="1" applyProtection="1">
      <alignment horizontal="center" vertical="center"/>
    </xf>
    <xf numFmtId="0" fontId="8" fillId="0" borderId="68" xfId="0" applyFont="1" applyBorder="1" applyAlignment="1" applyProtection="1">
      <alignment horizontal="center" vertical="center"/>
    </xf>
    <xf numFmtId="0" fontId="8" fillId="0" borderId="69" xfId="0" applyFont="1" applyBorder="1" applyAlignment="1" applyProtection="1">
      <alignment horizontal="center" vertical="center"/>
    </xf>
    <xf numFmtId="0" fontId="8" fillId="0" borderId="70" xfId="0" applyFont="1" applyBorder="1" applyAlignment="1" applyProtection="1">
      <alignment horizontal="center" vertical="center"/>
    </xf>
    <xf numFmtId="0" fontId="1" fillId="3" borderId="73" xfId="0" applyFont="1" applyFill="1" applyBorder="1" applyAlignment="1" applyProtection="1">
      <alignment horizontal="center" vertical="center"/>
    </xf>
    <xf numFmtId="0" fontId="1" fillId="3" borderId="74" xfId="0" applyFont="1" applyFill="1" applyBorder="1" applyAlignment="1" applyProtection="1">
      <alignment horizontal="center" vertical="center"/>
    </xf>
    <xf numFmtId="0" fontId="1" fillId="3" borderId="75" xfId="0" applyFont="1" applyFill="1" applyBorder="1" applyAlignment="1" applyProtection="1">
      <alignment horizontal="center" vertical="center"/>
    </xf>
    <xf numFmtId="0" fontId="1" fillId="8" borderId="73" xfId="0" applyFont="1" applyFill="1" applyBorder="1" applyAlignment="1" applyProtection="1">
      <alignment horizontal="center" vertical="center"/>
    </xf>
    <xf numFmtId="0" fontId="1" fillId="8" borderId="74" xfId="0" applyFont="1" applyFill="1" applyBorder="1" applyAlignment="1" applyProtection="1">
      <alignment horizontal="center" vertical="center"/>
    </xf>
    <xf numFmtId="0" fontId="1" fillId="8" borderId="75" xfId="0" applyFont="1" applyFill="1" applyBorder="1" applyAlignment="1" applyProtection="1">
      <alignment horizontal="center" vertical="center"/>
    </xf>
    <xf numFmtId="0" fontId="1" fillId="7" borderId="73" xfId="0" applyFont="1" applyFill="1" applyBorder="1" applyAlignment="1" applyProtection="1">
      <alignment horizontal="center" vertical="center"/>
    </xf>
    <xf numFmtId="0" fontId="1" fillId="7" borderId="74" xfId="0" applyFont="1" applyFill="1" applyBorder="1" applyAlignment="1" applyProtection="1">
      <alignment horizontal="center" vertical="center"/>
    </xf>
    <xf numFmtId="0" fontId="1" fillId="7" borderId="75" xfId="0" applyFont="1" applyFill="1" applyBorder="1" applyAlignment="1" applyProtection="1">
      <alignment horizontal="center" vertical="center"/>
    </xf>
    <xf numFmtId="0" fontId="1" fillId="11" borderId="73" xfId="0" applyFont="1" applyFill="1" applyBorder="1" applyAlignment="1" applyProtection="1">
      <alignment horizontal="center" vertical="center"/>
    </xf>
    <xf numFmtId="0" fontId="1" fillId="11" borderId="74" xfId="0" applyFont="1" applyFill="1" applyBorder="1" applyAlignment="1" applyProtection="1">
      <alignment horizontal="center" vertical="center"/>
    </xf>
    <xf numFmtId="0" fontId="1" fillId="11" borderId="75" xfId="0" applyFont="1" applyFill="1" applyBorder="1" applyAlignment="1" applyProtection="1">
      <alignment horizontal="center" vertical="center"/>
    </xf>
  </cellXfs>
  <cellStyles count="2">
    <cellStyle name="_Objectif" xfId="1"/>
    <cellStyle name="Normal" xfId="0" builtinId="0"/>
  </cellStyles>
  <dxfs count="52">
    <dxf>
      <fill>
        <patternFill>
          <bgColor rgb="FFAEFE8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300"/>
        </patternFill>
      </fill>
    </dxf>
    <dxf>
      <fill>
        <patternFill patternType="darkGrid">
          <bgColor theme="0" tint="-0.149937437055574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  <fill>
        <patternFill patternType="darkGrid">
          <bgColor theme="0" tint="-0.14993743705557422"/>
        </patternFill>
      </fill>
    </dxf>
    <dxf>
      <fill>
        <patternFill>
          <bgColor theme="9"/>
        </patternFill>
      </fill>
    </dxf>
    <dxf>
      <font>
        <strike val="0"/>
        <color auto="1"/>
      </font>
      <fill>
        <patternFill patternType="darkGrid">
          <bgColor theme="0" tint="-0.14993743705557422"/>
        </patternFill>
      </fill>
    </dxf>
    <dxf>
      <fill>
        <patternFill>
          <bgColor theme="9"/>
        </patternFill>
      </fill>
    </dxf>
    <dxf>
      <fill>
        <patternFill patternType="darkGrid">
          <bgColor theme="0" tint="-0.14993743705557422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3300"/>
        </patternFill>
      </fill>
    </dxf>
    <dxf>
      <fill>
        <patternFill patternType="darkGrid">
          <bgColor theme="0" tint="-0.14993743705557422"/>
        </patternFill>
      </fill>
    </dxf>
    <dxf>
      <fill>
        <patternFill patternType="darkGrid">
          <bgColor theme="0" tint="-0.14993743705557422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 patternType="darkGrid">
          <bgColor theme="0" tint="-0.14993743705557422"/>
        </patternFill>
      </fill>
    </dxf>
    <dxf>
      <fill>
        <patternFill>
          <bgColor rgb="FFFF3300"/>
        </patternFill>
      </fill>
    </dxf>
    <dxf>
      <fill>
        <patternFill patternType="darkGrid">
          <bgColor theme="0" tint="-0.14993743705557422"/>
        </patternFill>
      </fill>
    </dxf>
    <dxf>
      <fill>
        <patternFill patternType="darkGrid">
          <bgColor theme="0" tint="-0.14993743705557422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rgb="FFFF3300"/>
        </patternFill>
      </fill>
    </dxf>
    <dxf>
      <fill>
        <patternFill patternType="darkGrid">
          <bgColor theme="0" tint="-0.14993743705557422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rgb="FFFF3300"/>
        </patternFill>
      </fill>
    </dxf>
    <dxf>
      <fill>
        <patternFill patternType="darkGrid">
          <bgColor theme="0" tint="-0.14993743705557422"/>
        </patternFill>
      </fill>
    </dxf>
    <dxf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3300"/>
        </patternFill>
      </fill>
    </dxf>
    <dxf>
      <font>
        <strike val="0"/>
        <color auto="1"/>
      </font>
      <fill>
        <patternFill patternType="darkGrid">
          <bgColor theme="0" tint="-0.14993743705557422"/>
        </patternFill>
      </fill>
    </dxf>
    <dxf>
      <fill>
        <patternFill patternType="gray125">
          <bgColor theme="0" tint="-0.14996795556505021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AEFE86"/>
      <color rgb="FF9BFE6A"/>
      <color rgb="FFFE6A6A"/>
      <color rgb="FF0066CC"/>
      <color rgb="FFFFFFCC"/>
      <color rgb="FF99FF66"/>
      <color rgb="FF99FF33"/>
      <color rgb="FF66FF33"/>
      <color rgb="FF66FF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ic.rabiniaux/AppData/Local/Microsoft/Windows/INetCache/Content.Outlook/HMHVEK15/Tableau%20DEAS(2021)-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hanne.catellani/Desktop/Travail/DIPLOMES/Champ%20param&#233;dical/DE%20Auxiliaire%20de%20pu&#233;riculture/Tableau%20jury%20nouveau%20r&#233;f&#233;rentiel%20DEAP/Version%20sans%20formule_tableau%20nouveau%20referentiel_DEAP_V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sultats"/>
      <sheetName val="Tab Equival"/>
      <sheetName val="Réf. des codes Départements"/>
    </sheetNames>
    <sheetDataSet>
      <sheetData sheetId="0">
        <row r="6">
          <cell r="BE6" t="str">
            <v>Oui</v>
          </cell>
        </row>
        <row r="7">
          <cell r="BE7" t="str">
            <v>Non</v>
          </cell>
        </row>
        <row r="8">
          <cell r="BE8" t="str">
            <v>M.</v>
          </cell>
        </row>
        <row r="9">
          <cell r="BE9" t="str">
            <v>Mme</v>
          </cell>
        </row>
        <row r="10">
          <cell r="BE10" t="str">
            <v>AJOURNE-E</v>
          </cell>
        </row>
        <row r="11">
          <cell r="BE11" t="str">
            <v>ADMIS-E</v>
          </cell>
        </row>
        <row r="17">
          <cell r="BE17" t="str">
            <v>DEAES(2016)</v>
          </cell>
        </row>
        <row r="18">
          <cell r="BE18" t="str">
            <v>DEAES(2021)</v>
          </cell>
        </row>
        <row r="19">
          <cell r="BE19" t="str">
            <v>DEA (2006)</v>
          </cell>
        </row>
        <row r="20">
          <cell r="BE20" t="str">
            <v>DARM</v>
          </cell>
        </row>
        <row r="21">
          <cell r="BE21" t="str">
            <v>DEAP(2006)</v>
          </cell>
        </row>
        <row r="22">
          <cell r="BE22" t="str">
            <v>DEAP(2021)</v>
          </cell>
        </row>
        <row r="23">
          <cell r="BE23" t="str">
            <v>Bac ASSP</v>
          </cell>
        </row>
        <row r="24">
          <cell r="BE24" t="str">
            <v>Bac SAPAT</v>
          </cell>
        </row>
        <row r="25">
          <cell r="BE25" t="str">
            <v>TPADVF</v>
          </cell>
        </row>
        <row r="26">
          <cell r="BE26" t="str">
            <v>TPASMS</v>
          </cell>
        </row>
        <row r="27">
          <cell r="BE27" t="str">
            <v>ASHQ FPH</v>
          </cell>
        </row>
        <row r="28">
          <cell r="BE28" t="str">
            <v>Agent Service</v>
          </cell>
        </row>
      </sheetData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ier à compléter"/>
      <sheetName val="Notice remplissage du fichier"/>
      <sheetName val="Exemple de Fichier complété"/>
      <sheetName val="Réf. des codes diplômes"/>
      <sheetName val="Réf. des codes Départements"/>
      <sheetName val="Tab Equival"/>
      <sheetName val="Résultats"/>
    </sheetNames>
    <sheetDataSet>
      <sheetData sheetId="0"/>
      <sheetData sheetId="1"/>
      <sheetData sheetId="2"/>
      <sheetData sheetId="3"/>
      <sheetData sheetId="4">
        <row r="3">
          <cell r="A3" t="str">
            <v>001</v>
          </cell>
        </row>
        <row r="4">
          <cell r="A4" t="str">
            <v>002</v>
          </cell>
        </row>
        <row r="5">
          <cell r="A5" t="str">
            <v>003</v>
          </cell>
        </row>
        <row r="6">
          <cell r="A6" t="str">
            <v>004</v>
          </cell>
        </row>
        <row r="7">
          <cell r="A7" t="str">
            <v>005</v>
          </cell>
        </row>
        <row r="8">
          <cell r="A8" t="str">
            <v>006</v>
          </cell>
        </row>
        <row r="9">
          <cell r="A9" t="str">
            <v>007</v>
          </cell>
        </row>
        <row r="10">
          <cell r="A10" t="str">
            <v>008</v>
          </cell>
        </row>
        <row r="11">
          <cell r="A11" t="str">
            <v>009</v>
          </cell>
        </row>
        <row r="12">
          <cell r="A12" t="str">
            <v>010</v>
          </cell>
        </row>
        <row r="13">
          <cell r="A13" t="str">
            <v>011</v>
          </cell>
        </row>
        <row r="14">
          <cell r="A14" t="str">
            <v>012</v>
          </cell>
        </row>
        <row r="15">
          <cell r="A15" t="str">
            <v>013</v>
          </cell>
        </row>
        <row r="16">
          <cell r="A16" t="str">
            <v>014</v>
          </cell>
        </row>
        <row r="17">
          <cell r="A17" t="str">
            <v>015</v>
          </cell>
        </row>
        <row r="18">
          <cell r="A18" t="str">
            <v>016</v>
          </cell>
        </row>
        <row r="19">
          <cell r="A19" t="str">
            <v>017</v>
          </cell>
        </row>
        <row r="20">
          <cell r="A20" t="str">
            <v>018</v>
          </cell>
        </row>
        <row r="21">
          <cell r="A21" t="str">
            <v>019</v>
          </cell>
        </row>
        <row r="22">
          <cell r="A22" t="str">
            <v>02A</v>
          </cell>
        </row>
        <row r="23">
          <cell r="A23" t="str">
            <v>02B</v>
          </cell>
        </row>
        <row r="24">
          <cell r="A24" t="str">
            <v>021</v>
          </cell>
        </row>
        <row r="25">
          <cell r="A25" t="str">
            <v>022</v>
          </cell>
        </row>
        <row r="26">
          <cell r="A26" t="str">
            <v>023</v>
          </cell>
        </row>
        <row r="27">
          <cell r="A27" t="str">
            <v>024</v>
          </cell>
        </row>
        <row r="28">
          <cell r="A28" t="str">
            <v>025</v>
          </cell>
        </row>
        <row r="29">
          <cell r="A29" t="str">
            <v>026</v>
          </cell>
        </row>
        <row r="30">
          <cell r="A30" t="str">
            <v>027</v>
          </cell>
        </row>
        <row r="31">
          <cell r="A31" t="str">
            <v>028</v>
          </cell>
        </row>
        <row r="32">
          <cell r="A32" t="str">
            <v>029</v>
          </cell>
        </row>
        <row r="33">
          <cell r="A33" t="str">
            <v>030</v>
          </cell>
        </row>
        <row r="34">
          <cell r="A34" t="str">
            <v>031</v>
          </cell>
        </row>
        <row r="35">
          <cell r="A35" t="str">
            <v>032</v>
          </cell>
        </row>
        <row r="36">
          <cell r="A36" t="str">
            <v>033</v>
          </cell>
        </row>
        <row r="37">
          <cell r="A37" t="str">
            <v>034</v>
          </cell>
        </row>
        <row r="38">
          <cell r="A38" t="str">
            <v>035</v>
          </cell>
        </row>
        <row r="39">
          <cell r="A39" t="str">
            <v>036</v>
          </cell>
        </row>
        <row r="40">
          <cell r="A40" t="str">
            <v>037</v>
          </cell>
        </row>
        <row r="41">
          <cell r="A41" t="str">
            <v>038</v>
          </cell>
        </row>
        <row r="42">
          <cell r="A42" t="str">
            <v>039</v>
          </cell>
        </row>
        <row r="43">
          <cell r="A43" t="str">
            <v>040</v>
          </cell>
        </row>
        <row r="44">
          <cell r="A44" t="str">
            <v>041</v>
          </cell>
        </row>
        <row r="45">
          <cell r="A45" t="str">
            <v>042</v>
          </cell>
        </row>
        <row r="46">
          <cell r="A46" t="str">
            <v>043</v>
          </cell>
        </row>
        <row r="47">
          <cell r="A47" t="str">
            <v>044</v>
          </cell>
        </row>
        <row r="48">
          <cell r="A48" t="str">
            <v>045</v>
          </cell>
        </row>
        <row r="49">
          <cell r="A49" t="str">
            <v>046</v>
          </cell>
        </row>
        <row r="50">
          <cell r="A50" t="str">
            <v>047</v>
          </cell>
        </row>
        <row r="51">
          <cell r="A51" t="str">
            <v>048</v>
          </cell>
        </row>
        <row r="52">
          <cell r="A52" t="str">
            <v>049</v>
          </cell>
        </row>
        <row r="53">
          <cell r="A53" t="str">
            <v>050</v>
          </cell>
        </row>
        <row r="54">
          <cell r="A54" t="str">
            <v>051</v>
          </cell>
        </row>
        <row r="55">
          <cell r="A55" t="str">
            <v>052</v>
          </cell>
        </row>
        <row r="56">
          <cell r="A56" t="str">
            <v>053</v>
          </cell>
        </row>
        <row r="57">
          <cell r="A57" t="str">
            <v>054</v>
          </cell>
        </row>
        <row r="58">
          <cell r="A58" t="str">
            <v>055</v>
          </cell>
        </row>
        <row r="59">
          <cell r="A59" t="str">
            <v>056</v>
          </cell>
        </row>
        <row r="60">
          <cell r="A60" t="str">
            <v>057</v>
          </cell>
        </row>
        <row r="61">
          <cell r="A61" t="str">
            <v>058</v>
          </cell>
        </row>
        <row r="62">
          <cell r="A62" t="str">
            <v>059</v>
          </cell>
        </row>
        <row r="63">
          <cell r="A63" t="str">
            <v>060</v>
          </cell>
        </row>
        <row r="64">
          <cell r="A64" t="str">
            <v>061</v>
          </cell>
        </row>
        <row r="65">
          <cell r="A65" t="str">
            <v>062</v>
          </cell>
        </row>
        <row r="66">
          <cell r="A66" t="str">
            <v>063</v>
          </cell>
        </row>
        <row r="67">
          <cell r="A67" t="str">
            <v>064</v>
          </cell>
        </row>
        <row r="68">
          <cell r="A68" t="str">
            <v>065</v>
          </cell>
        </row>
        <row r="69">
          <cell r="A69" t="str">
            <v>066</v>
          </cell>
        </row>
        <row r="70">
          <cell r="A70" t="str">
            <v>067</v>
          </cell>
        </row>
        <row r="71">
          <cell r="A71" t="str">
            <v>068</v>
          </cell>
        </row>
        <row r="72">
          <cell r="A72" t="str">
            <v>069</v>
          </cell>
        </row>
        <row r="73">
          <cell r="A73" t="str">
            <v>070</v>
          </cell>
        </row>
        <row r="74">
          <cell r="A74" t="str">
            <v>071</v>
          </cell>
        </row>
        <row r="75">
          <cell r="A75" t="str">
            <v>072</v>
          </cell>
        </row>
        <row r="76">
          <cell r="A76" t="str">
            <v>073</v>
          </cell>
        </row>
        <row r="77">
          <cell r="A77" t="str">
            <v>074</v>
          </cell>
        </row>
        <row r="78">
          <cell r="A78" t="str">
            <v>075</v>
          </cell>
        </row>
        <row r="79">
          <cell r="A79" t="str">
            <v>076</v>
          </cell>
        </row>
        <row r="80">
          <cell r="A80" t="str">
            <v>077</v>
          </cell>
        </row>
        <row r="81">
          <cell r="A81" t="str">
            <v>078</v>
          </cell>
        </row>
        <row r="82">
          <cell r="A82" t="str">
            <v>079</v>
          </cell>
        </row>
        <row r="83">
          <cell r="A83" t="str">
            <v>080</v>
          </cell>
        </row>
        <row r="84">
          <cell r="A84" t="str">
            <v>081</v>
          </cell>
        </row>
        <row r="85">
          <cell r="A85" t="str">
            <v>082</v>
          </cell>
        </row>
        <row r="86">
          <cell r="A86" t="str">
            <v>083</v>
          </cell>
        </row>
        <row r="87">
          <cell r="A87" t="str">
            <v>084</v>
          </cell>
        </row>
        <row r="88">
          <cell r="A88" t="str">
            <v>085</v>
          </cell>
        </row>
        <row r="89">
          <cell r="A89" t="str">
            <v>086</v>
          </cell>
        </row>
        <row r="90">
          <cell r="A90" t="str">
            <v>087</v>
          </cell>
        </row>
        <row r="91">
          <cell r="A91" t="str">
            <v>088</v>
          </cell>
        </row>
        <row r="92">
          <cell r="A92" t="str">
            <v>089</v>
          </cell>
        </row>
        <row r="93">
          <cell r="A93" t="str">
            <v>090</v>
          </cell>
        </row>
        <row r="94">
          <cell r="A94" t="str">
            <v>091</v>
          </cell>
        </row>
        <row r="95">
          <cell r="A95" t="str">
            <v>092</v>
          </cell>
        </row>
        <row r="96">
          <cell r="A96" t="str">
            <v>093</v>
          </cell>
        </row>
        <row r="97">
          <cell r="A97" t="str">
            <v>094</v>
          </cell>
        </row>
        <row r="98">
          <cell r="A98" t="str">
            <v>095</v>
          </cell>
        </row>
        <row r="99">
          <cell r="A99" t="str">
            <v>971</v>
          </cell>
        </row>
        <row r="100">
          <cell r="A100" t="str">
            <v>972</v>
          </cell>
        </row>
        <row r="101">
          <cell r="A101" t="str">
            <v>973</v>
          </cell>
        </row>
        <row r="102">
          <cell r="A102" t="str">
            <v>974</v>
          </cell>
        </row>
        <row r="103">
          <cell r="A103" t="str">
            <v>975</v>
          </cell>
        </row>
        <row r="104">
          <cell r="A104" t="str">
            <v>976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R206"/>
  <sheetViews>
    <sheetView zoomScale="80" zoomScaleNormal="80" zoomScalePageLayoutView="50" workbookViewId="0">
      <pane xSplit="4" topLeftCell="H1" activePane="topRight" state="frozen"/>
      <selection pane="topRight" activeCell="D8" sqref="D8"/>
    </sheetView>
  </sheetViews>
  <sheetFormatPr baseColWidth="10" defaultRowHeight="12.75" x14ac:dyDescent="0.2"/>
  <cols>
    <col min="1" max="1" width="4.7109375" customWidth="1"/>
    <col min="2" max="2" width="34.5703125" customWidth="1"/>
    <col min="3" max="3" width="4.5703125" customWidth="1"/>
    <col min="4" max="4" width="20.5703125" customWidth="1"/>
    <col min="5" max="5" width="27.5703125" customWidth="1"/>
    <col min="6" max="6" width="15.5703125" customWidth="1"/>
    <col min="7" max="7" width="27.5703125" customWidth="1"/>
    <col min="8" max="8" width="12" customWidth="1"/>
    <col min="9" max="9" width="6.5703125" customWidth="1"/>
    <col min="10" max="10" width="5.5703125" customWidth="1"/>
    <col min="11" max="11" width="10.7109375" customWidth="1"/>
    <col min="12" max="12" width="5.5703125" customWidth="1"/>
    <col min="13" max="13" width="12.5703125" style="117" customWidth="1"/>
    <col min="14" max="15" width="8.5703125" customWidth="1"/>
    <col min="16" max="16" width="10.42578125" customWidth="1"/>
    <col min="17" max="22" width="8.5703125" customWidth="1"/>
    <col min="23" max="23" width="8.5703125" hidden="1" customWidth="1"/>
    <col min="24" max="26" width="8.5703125" customWidth="1"/>
    <col min="27" max="27" width="10.42578125" customWidth="1"/>
    <col min="28" max="37" width="8.5703125" customWidth="1"/>
    <col min="38" max="38" width="8.5703125" hidden="1" customWidth="1"/>
    <col min="39" max="40" width="8.5703125" customWidth="1"/>
    <col min="41" max="41" width="10.5703125" customWidth="1"/>
    <col min="42" max="47" width="8.5703125" customWidth="1"/>
    <col min="48" max="48" width="8.5703125" hidden="1" customWidth="1"/>
    <col min="49" max="55" width="8.5703125" customWidth="1"/>
    <col min="56" max="56" width="8.5703125" hidden="1" customWidth="1"/>
    <col min="57" max="58" width="8.5703125" customWidth="1"/>
    <col min="59" max="59" width="10.7109375" customWidth="1"/>
    <col min="60" max="65" width="8.5703125" customWidth="1"/>
    <col min="66" max="66" width="11.5703125" hidden="1" customWidth="1"/>
    <col min="67" max="67" width="12.5703125" style="6" customWidth="1"/>
    <col min="68" max="68" width="12.5703125" style="182" customWidth="1"/>
    <col min="69" max="69" width="12.5703125" customWidth="1"/>
    <col min="70" max="70" width="10.85546875" style="6"/>
  </cols>
  <sheetData>
    <row r="1" spans="1:70" ht="57" customHeight="1" thickTop="1" x14ac:dyDescent="0.2">
      <c r="A1" s="364" t="s">
        <v>96</v>
      </c>
      <c r="B1" s="365"/>
      <c r="C1" s="366"/>
      <c r="D1" s="202" t="s">
        <v>97</v>
      </c>
      <c r="E1" s="282" t="s">
        <v>95</v>
      </c>
      <c r="F1" s="282"/>
      <c r="G1" s="282"/>
      <c r="H1" s="282"/>
      <c r="I1" s="282"/>
      <c r="J1" s="282"/>
      <c r="K1" s="282"/>
      <c r="L1" s="282"/>
      <c r="M1" s="283"/>
      <c r="N1" s="333" t="s">
        <v>11</v>
      </c>
      <c r="O1" s="334"/>
      <c r="P1" s="334"/>
      <c r="Q1" s="334"/>
      <c r="R1" s="334"/>
      <c r="S1" s="334"/>
      <c r="T1" s="334"/>
      <c r="U1" s="334"/>
      <c r="V1" s="335"/>
      <c r="W1" s="228"/>
      <c r="X1" s="361" t="s">
        <v>18</v>
      </c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3"/>
      <c r="AL1" s="242"/>
      <c r="AM1" s="330" t="s">
        <v>19</v>
      </c>
      <c r="AN1" s="331"/>
      <c r="AO1" s="331"/>
      <c r="AP1" s="331"/>
      <c r="AQ1" s="331"/>
      <c r="AR1" s="331"/>
      <c r="AS1" s="331"/>
      <c r="AT1" s="331"/>
      <c r="AU1" s="332"/>
      <c r="AV1" s="229"/>
      <c r="AW1" s="327" t="s">
        <v>20</v>
      </c>
      <c r="AX1" s="328"/>
      <c r="AY1" s="328"/>
      <c r="AZ1" s="328"/>
      <c r="BA1" s="328"/>
      <c r="BB1" s="328"/>
      <c r="BC1" s="329"/>
      <c r="BD1" s="230"/>
      <c r="BE1" s="324" t="s">
        <v>21</v>
      </c>
      <c r="BF1" s="325"/>
      <c r="BG1" s="325"/>
      <c r="BH1" s="325"/>
      <c r="BI1" s="325"/>
      <c r="BJ1" s="325"/>
      <c r="BK1" s="325"/>
      <c r="BL1" s="325"/>
      <c r="BM1" s="326"/>
      <c r="BN1" s="231"/>
      <c r="BR1"/>
    </row>
    <row r="2" spans="1:70" ht="18.600000000000001" customHeight="1" thickBot="1" x14ac:dyDescent="0.25">
      <c r="A2" s="380" t="s">
        <v>83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2"/>
      <c r="N2" s="400" t="s">
        <v>15</v>
      </c>
      <c r="O2" s="401"/>
      <c r="P2" s="273" t="s">
        <v>98</v>
      </c>
      <c r="Q2" s="321" t="s">
        <v>14</v>
      </c>
      <c r="R2" s="322"/>
      <c r="S2" s="322"/>
      <c r="T2" s="322"/>
      <c r="U2" s="322"/>
      <c r="V2" s="323"/>
      <c r="W2" s="316" t="s">
        <v>17</v>
      </c>
      <c r="X2" s="319" t="s">
        <v>15</v>
      </c>
      <c r="Y2" s="320"/>
      <c r="Z2" s="320"/>
      <c r="AA2" s="276" t="s">
        <v>99</v>
      </c>
      <c r="AB2" s="342" t="s">
        <v>0</v>
      </c>
      <c r="AC2" s="347" t="s">
        <v>16</v>
      </c>
      <c r="AD2" s="320"/>
      <c r="AE2" s="320"/>
      <c r="AF2" s="320"/>
      <c r="AG2" s="320"/>
      <c r="AH2" s="320"/>
      <c r="AI2" s="320"/>
      <c r="AJ2" s="320"/>
      <c r="AK2" s="348"/>
      <c r="AL2" s="308" t="s">
        <v>22</v>
      </c>
      <c r="AM2" s="265" t="s">
        <v>15</v>
      </c>
      <c r="AN2" s="266"/>
      <c r="AO2" s="279" t="s">
        <v>100</v>
      </c>
      <c r="AP2" s="267" t="s">
        <v>16</v>
      </c>
      <c r="AQ2" s="268"/>
      <c r="AR2" s="268"/>
      <c r="AS2" s="268"/>
      <c r="AT2" s="268"/>
      <c r="AU2" s="269"/>
      <c r="AV2" s="270" t="s">
        <v>23</v>
      </c>
      <c r="AW2" s="118" t="s">
        <v>15</v>
      </c>
      <c r="AX2" s="397" t="s">
        <v>16</v>
      </c>
      <c r="AY2" s="398"/>
      <c r="AZ2" s="398"/>
      <c r="BA2" s="398"/>
      <c r="BB2" s="398"/>
      <c r="BC2" s="399"/>
      <c r="BD2" s="336" t="s">
        <v>24</v>
      </c>
      <c r="BE2" s="298" t="s">
        <v>15</v>
      </c>
      <c r="BF2" s="299"/>
      <c r="BG2" s="375" t="s">
        <v>101</v>
      </c>
      <c r="BH2" s="300" t="s">
        <v>16</v>
      </c>
      <c r="BI2" s="301"/>
      <c r="BJ2" s="301"/>
      <c r="BK2" s="301"/>
      <c r="BL2" s="301"/>
      <c r="BM2" s="302"/>
      <c r="BN2" s="284" t="s">
        <v>25</v>
      </c>
      <c r="BR2"/>
    </row>
    <row r="3" spans="1:70" ht="78.599999999999994" customHeight="1" thickTop="1" x14ac:dyDescent="0.2">
      <c r="A3" s="367" t="s">
        <v>3</v>
      </c>
      <c r="B3" s="369" t="s">
        <v>84</v>
      </c>
      <c r="C3" s="371" t="s">
        <v>81</v>
      </c>
      <c r="D3" s="373" t="s">
        <v>85</v>
      </c>
      <c r="E3" s="373" t="s">
        <v>86</v>
      </c>
      <c r="F3" s="387" t="s">
        <v>87</v>
      </c>
      <c r="G3" s="389" t="s">
        <v>82</v>
      </c>
      <c r="H3" s="391" t="s">
        <v>89</v>
      </c>
      <c r="I3" s="395" t="s">
        <v>93</v>
      </c>
      <c r="J3" s="393" t="s">
        <v>4</v>
      </c>
      <c r="K3" s="383" t="s">
        <v>88</v>
      </c>
      <c r="L3" s="385" t="s">
        <v>94</v>
      </c>
      <c r="M3" s="378" t="s">
        <v>13</v>
      </c>
      <c r="N3" s="402" t="s">
        <v>30</v>
      </c>
      <c r="O3" s="404" t="s">
        <v>27</v>
      </c>
      <c r="P3" s="274"/>
      <c r="Q3" s="311" t="s">
        <v>28</v>
      </c>
      <c r="R3" s="312"/>
      <c r="S3" s="313"/>
      <c r="T3" s="314" t="s">
        <v>29</v>
      </c>
      <c r="U3" s="312"/>
      <c r="V3" s="315"/>
      <c r="W3" s="317"/>
      <c r="X3" s="406" t="s">
        <v>32</v>
      </c>
      <c r="Y3" s="288" t="s">
        <v>31</v>
      </c>
      <c r="Z3" s="289" t="s">
        <v>47</v>
      </c>
      <c r="AA3" s="277"/>
      <c r="AB3" s="343"/>
      <c r="AC3" s="287" t="s">
        <v>33</v>
      </c>
      <c r="AD3" s="288"/>
      <c r="AE3" s="289"/>
      <c r="AF3" s="287" t="s">
        <v>34</v>
      </c>
      <c r="AG3" s="288"/>
      <c r="AH3" s="289"/>
      <c r="AI3" s="339" t="s">
        <v>35</v>
      </c>
      <c r="AJ3" s="340"/>
      <c r="AK3" s="341"/>
      <c r="AL3" s="309"/>
      <c r="AM3" s="296" t="s">
        <v>45</v>
      </c>
      <c r="AN3" s="354" t="s">
        <v>46</v>
      </c>
      <c r="AO3" s="280"/>
      <c r="AP3" s="349" t="s">
        <v>36</v>
      </c>
      <c r="AQ3" s="350"/>
      <c r="AR3" s="351"/>
      <c r="AS3" s="352" t="s">
        <v>37</v>
      </c>
      <c r="AT3" s="350"/>
      <c r="AU3" s="353"/>
      <c r="AV3" s="271"/>
      <c r="AW3" s="345" t="s">
        <v>38</v>
      </c>
      <c r="AX3" s="303" t="s">
        <v>39</v>
      </c>
      <c r="AY3" s="304"/>
      <c r="AZ3" s="305"/>
      <c r="BA3" s="306" t="s">
        <v>40</v>
      </c>
      <c r="BB3" s="304"/>
      <c r="BC3" s="307"/>
      <c r="BD3" s="337"/>
      <c r="BE3" s="292" t="s">
        <v>41</v>
      </c>
      <c r="BF3" s="294" t="s">
        <v>42</v>
      </c>
      <c r="BG3" s="376"/>
      <c r="BH3" s="356" t="s">
        <v>43</v>
      </c>
      <c r="BI3" s="357"/>
      <c r="BJ3" s="358"/>
      <c r="BK3" s="359" t="s">
        <v>44</v>
      </c>
      <c r="BL3" s="357"/>
      <c r="BM3" s="360"/>
      <c r="BN3" s="285"/>
      <c r="BR3"/>
    </row>
    <row r="4" spans="1:70" ht="23.1" customHeight="1" thickBot="1" x14ac:dyDescent="0.25">
      <c r="A4" s="368"/>
      <c r="B4" s="370"/>
      <c r="C4" s="372"/>
      <c r="D4" s="374"/>
      <c r="E4" s="374"/>
      <c r="F4" s="388"/>
      <c r="G4" s="390"/>
      <c r="H4" s="392"/>
      <c r="I4" s="396"/>
      <c r="J4" s="394"/>
      <c r="K4" s="384"/>
      <c r="L4" s="386"/>
      <c r="M4" s="379"/>
      <c r="N4" s="403"/>
      <c r="O4" s="405"/>
      <c r="P4" s="275"/>
      <c r="Q4" s="208" t="s">
        <v>26</v>
      </c>
      <c r="R4" s="209" t="s">
        <v>2</v>
      </c>
      <c r="S4" s="210" t="s">
        <v>1</v>
      </c>
      <c r="T4" s="208" t="s">
        <v>26</v>
      </c>
      <c r="U4" s="209" t="s">
        <v>2</v>
      </c>
      <c r="V4" s="211" t="s">
        <v>1</v>
      </c>
      <c r="W4" s="318"/>
      <c r="X4" s="407"/>
      <c r="Y4" s="290"/>
      <c r="Z4" s="291"/>
      <c r="AA4" s="278"/>
      <c r="AB4" s="344"/>
      <c r="AC4" s="203" t="s">
        <v>26</v>
      </c>
      <c r="AD4" s="204" t="s">
        <v>2</v>
      </c>
      <c r="AE4" s="205" t="s">
        <v>1</v>
      </c>
      <c r="AF4" s="203" t="s">
        <v>26</v>
      </c>
      <c r="AG4" s="204" t="s">
        <v>2</v>
      </c>
      <c r="AH4" s="205" t="s">
        <v>1</v>
      </c>
      <c r="AI4" s="206" t="s">
        <v>26</v>
      </c>
      <c r="AJ4" s="204" t="s">
        <v>2</v>
      </c>
      <c r="AK4" s="207" t="s">
        <v>1</v>
      </c>
      <c r="AL4" s="310"/>
      <c r="AM4" s="297"/>
      <c r="AN4" s="355"/>
      <c r="AO4" s="281"/>
      <c r="AP4" s="223" t="s">
        <v>26</v>
      </c>
      <c r="AQ4" s="224" t="s">
        <v>2</v>
      </c>
      <c r="AR4" s="225" t="s">
        <v>1</v>
      </c>
      <c r="AS4" s="226" t="s">
        <v>26</v>
      </c>
      <c r="AT4" s="224" t="s">
        <v>2</v>
      </c>
      <c r="AU4" s="227" t="s">
        <v>1</v>
      </c>
      <c r="AV4" s="272"/>
      <c r="AW4" s="346"/>
      <c r="AX4" s="218" t="s">
        <v>26</v>
      </c>
      <c r="AY4" s="219" t="s">
        <v>2</v>
      </c>
      <c r="AZ4" s="220" t="s">
        <v>1</v>
      </c>
      <c r="BA4" s="221" t="s">
        <v>26</v>
      </c>
      <c r="BB4" s="219" t="s">
        <v>2</v>
      </c>
      <c r="BC4" s="222" t="s">
        <v>1</v>
      </c>
      <c r="BD4" s="338"/>
      <c r="BE4" s="293"/>
      <c r="BF4" s="295"/>
      <c r="BG4" s="377"/>
      <c r="BH4" s="213" t="s">
        <v>26</v>
      </c>
      <c r="BI4" s="214" t="s">
        <v>2</v>
      </c>
      <c r="BJ4" s="215" t="s">
        <v>1</v>
      </c>
      <c r="BK4" s="216" t="s">
        <v>26</v>
      </c>
      <c r="BL4" s="214" t="s">
        <v>2</v>
      </c>
      <c r="BM4" s="217" t="s">
        <v>1</v>
      </c>
      <c r="BN4" s="286"/>
      <c r="BR4"/>
    </row>
    <row r="5" spans="1:70" ht="30" customHeight="1" x14ac:dyDescent="0.2">
      <c r="A5" s="5">
        <v>1</v>
      </c>
      <c r="B5" s="115"/>
      <c r="C5" s="96"/>
      <c r="D5" s="97"/>
      <c r="E5" s="97"/>
      <c r="F5" s="97"/>
      <c r="G5" s="198"/>
      <c r="H5" s="244"/>
      <c r="I5" s="243"/>
      <c r="J5" s="248"/>
      <c r="K5" s="246"/>
      <c r="L5" s="259"/>
      <c r="M5" s="212" t="str">
        <f>IF(AND($W5="Validé",$AL5="Validé",$AV5="Validé",$BD5="Validé",$BN5="Validé"),"ADMIS-E","AJOURNE-E")</f>
        <v>AJOURNE-E</v>
      </c>
      <c r="N5" s="119"/>
      <c r="O5" s="120"/>
      <c r="P5" s="261" t="e">
        <f>AVERAGE(N5:O5)</f>
        <v>#DIV/0!</v>
      </c>
      <c r="Q5" s="10"/>
      <c r="R5" s="11"/>
      <c r="S5" s="99" t="str">
        <f>IF(OR($H5="Bac ASSP 2011",$H5="Bac SAPAT 2011"),"Equivalence",IF(AND($Q5="",$R5=""),"",$Q5/($R5/20)))</f>
        <v/>
      </c>
      <c r="T5" s="50"/>
      <c r="U5" s="42"/>
      <c r="V5" s="102" t="str">
        <f>IF(OR($H5="Bac ASSP 2011",$H5="Bac SAPAT 2011"),"Equivalence",IF(AND($T5="",$U5=""),"",$T5/($U5/20)))</f>
        <v/>
      </c>
      <c r="W5" s="87" t="str">
        <f t="shared" ref="W5:W70" si="0">IF(OR((AND($N5="",$O5="",$S5="Equivalence",$V5="Equivalence")),(AND($N5&gt;=10,$O5&gt;=10,$S5&gt;=10,$V5&gt;=10))),"Validé","Non Validé")</f>
        <v>Non Validé</v>
      </c>
      <c r="X5" s="12"/>
      <c r="Y5" s="13"/>
      <c r="Z5" s="14"/>
      <c r="AA5" s="262" t="e">
        <f>AVERAGE(X5:Z5)</f>
        <v>#DIV/0!</v>
      </c>
      <c r="AB5" s="15"/>
      <c r="AC5" s="16"/>
      <c r="AD5" s="17"/>
      <c r="AE5" s="105" t="str">
        <f t="shared" ref="AE5:AE68" si="1">IF(AND($AC5="",$AD5=""),"",$AC5/($AD5/20))</f>
        <v/>
      </c>
      <c r="AF5" s="43"/>
      <c r="AG5" s="44"/>
      <c r="AH5" s="105" t="str">
        <f>IF(AND($AF5="",$AG5=""),"",$AF5/($AG5/20))</f>
        <v/>
      </c>
      <c r="AI5" s="52"/>
      <c r="AJ5" s="44"/>
      <c r="AK5" s="190" t="str">
        <f>IF(OR($H5="DEAP 2006",$H5="DEAP 2021",$H5="DEAES 2021",$H5="DEA 2006"),"Equivalence",IF(AND($AI5="",$AJ5=""),"",$AI5/($AJ5/20)))</f>
        <v/>
      </c>
      <c r="AL5" s="189" t="str">
        <f>IF(OR((AND($X5&gt;=10,$Y5&gt;=10,$Z5="",$AE5&gt;=10,$AH5&gt;=10,$AK5="Equivalence")),(AND($X5&gt;=10,$Y5&gt;=10,$Z5&gt;=10,$AB5="OUI",$AE5&gt;=10,$AH5&gt;=10,$AK5&gt;=10))),"Validé","Non Validé")</f>
        <v>Non Validé</v>
      </c>
      <c r="AM5" s="68"/>
      <c r="AN5" s="69"/>
      <c r="AO5" s="263" t="e">
        <f>AVERAGE(AM5:AN5)</f>
        <v>#DIV/0!</v>
      </c>
      <c r="AP5" s="18"/>
      <c r="AQ5" s="19"/>
      <c r="AR5" s="109" t="str">
        <f>IF(OR($H5="DEAP 2006",$H5="DEAP 2021",$H5="BAC ASSP 2011",$H5="BAC SAPAT 2011",$H5="DEAES 2021",$H5="DEAES 2016"),"Equivalence",IF(AND($AP5="",$AQ5=""),"",$AP5/($AQ5/20)))</f>
        <v/>
      </c>
      <c r="AS5" s="54"/>
      <c r="AT5" s="55"/>
      <c r="AU5" s="110" t="str">
        <f>IF(OR($H5="DEAP 2006",$H5="DEAP 2021",$H5="BAC ASSP 2011",$H5="BAC SAPAT 2011",$H5="DEAES 2016",$H5="DEAES 2021"),"Equivalence",IF(AND($AS5="",$AT5=""),"",$AS5/($AT5/20)))</f>
        <v/>
      </c>
      <c r="AV5" s="88" t="str">
        <f>IF(OR((AND($AM5="",$AN5="",$AR5="Equivalence",$AU5="Equivalence")),(AND($AM5&gt;=10,$AN5&gt;=10,$AR5&gt;=10,$AU5&gt;=10)),(AND($AM5="",$AN5&gt;=10,$AR5="Equivalence",$AU5&gt;=10))),"Validé","Non Validé")</f>
        <v>Non Validé</v>
      </c>
      <c r="AW5" s="66"/>
      <c r="AX5" s="20"/>
      <c r="AY5" s="21"/>
      <c r="AZ5" s="111" t="str">
        <f>IF(OR($H5="DEAP 2006",$H5="DEAP 2021",$H5="BAC ASSP 2011",$H5="TPASMS"),"Equivalence",IF(AND($AX5="",$AY5=""),"",$AX5/($AY5/20)))</f>
        <v/>
      </c>
      <c r="BA5" s="90"/>
      <c r="BB5" s="91"/>
      <c r="BC5" s="112" t="str">
        <f>IF(OR($H5="DEAP 2006",$H5="DEAP 2021",$H5="BAC ASSP 2011",$H5="TPASMS"),"Equivalence",IF(AND($BA5="",$BB5=""),"",$BA5/($BB5/20)))</f>
        <v/>
      </c>
      <c r="BD5" s="89" t="str">
        <f>IF(OR((AND($AW5="",$AZ5="Equivalence",$BC5="Equivalence")),(AND($AW5&gt;=10,$AZ5&gt;=10,$BC5&gt;=10))),"Validé","Non Validé")</f>
        <v>Non Validé</v>
      </c>
      <c r="BE5" s="61"/>
      <c r="BF5" s="60"/>
      <c r="BG5" s="264" t="e">
        <f>AVERAGE(BE5:BF5)</f>
        <v>#DIV/0!</v>
      </c>
      <c r="BH5" s="22"/>
      <c r="BI5" s="23"/>
      <c r="BJ5" s="113" t="str">
        <f>IF(OR($H5="DEAP 2006",$H5="DEAP 2021",$H5="BAC ASSP 2011",$H5="DEAES 2021",$H5="DEAES 2016",$H5="DARM 2019"),"Equivalence",IF(AND($BH5="",$BI5=""),"",$BH5/($BI5/20)))</f>
        <v/>
      </c>
      <c r="BK5" s="62"/>
      <c r="BL5" s="23"/>
      <c r="BM5" s="98" t="str">
        <f>IF(OR($H5="DEAP 2021",$H5="BAC ASSP 2011",$H5="DEAES 2021",$H5="DEAES 2016"),"Equivalence",IF(AND($BK5="",$BL5=""),"",$BK5/($BL5/20)))</f>
        <v/>
      </c>
      <c r="BN5" s="92" t="str">
        <f>IF(OR((AND($BE5="",$BF5="",$BJ5="Equivalence",$BM5="Equivalence")),(AND($BE5&gt;=10,$BF5&gt;=10,$BJ5&gt;=10,$BM5&gt;=10)),(AND($BE5="",$BF5&gt;=10,$BJ5="Equivalence",$BM5&gt;=10))),"Validé","Non Validé")</f>
        <v>Non Validé</v>
      </c>
      <c r="BO5" s="114"/>
      <c r="BP5" s="183"/>
      <c r="BR5"/>
    </row>
    <row r="6" spans="1:70" ht="30" customHeight="1" x14ac:dyDescent="0.2">
      <c r="A6" s="2">
        <v>2</v>
      </c>
      <c r="B6" s="116"/>
      <c r="C6" s="1"/>
      <c r="D6" s="241"/>
      <c r="E6" s="93"/>
      <c r="F6" s="93"/>
      <c r="G6" s="199"/>
      <c r="H6" s="244"/>
      <c r="I6" s="245"/>
      <c r="J6" s="249"/>
      <c r="K6" s="247"/>
      <c r="L6" s="259"/>
      <c r="M6" s="212" t="str">
        <f>IF(AND($W6="Validé",$AL6="Validé",$AV6="Validé",$BD6="Validé",$BN6="Validé"),"ADMIS-E","AJOURNE-E")</f>
        <v>AJOURNE-E</v>
      </c>
      <c r="N6" s="119"/>
      <c r="O6" s="120"/>
      <c r="P6" s="261" t="e">
        <f t="shared" ref="P6:P69" si="2">AVERAGE(N6:O6)</f>
        <v>#DIV/0!</v>
      </c>
      <c r="Q6" s="24"/>
      <c r="R6" s="25"/>
      <c r="S6" s="100" t="str">
        <f>IF(OR($H6="Bac ASSP 2011",$H6="Bac SAPAT 2011"),"Equivalence",IF(AND($Q6="",$R6=""),"",$Q6/($R6/20)))</f>
        <v/>
      </c>
      <c r="T6" s="51"/>
      <c r="U6" s="49"/>
      <c r="V6" s="103" t="str">
        <f>IF(OR($H6="Bac ASSP 2011",$H6="Bac SAPAT 2011"),"Equivalence",IF(AND($T6="",$U6=""),"",$T6/($U6/20)))</f>
        <v/>
      </c>
      <c r="W6" s="87" t="str">
        <f t="shared" si="0"/>
        <v>Non Validé</v>
      </c>
      <c r="X6" s="26"/>
      <c r="Y6" s="27"/>
      <c r="Z6" s="28"/>
      <c r="AA6" s="262" t="e">
        <f t="shared" ref="AA6:AA69" si="3">AVERAGE(X6:Z6)</f>
        <v>#DIV/0!</v>
      </c>
      <c r="AB6" s="29"/>
      <c r="AC6" s="30"/>
      <c r="AD6" s="27"/>
      <c r="AE6" s="106" t="str">
        <f t="shared" si="1"/>
        <v/>
      </c>
      <c r="AF6" s="45"/>
      <c r="AG6" s="46"/>
      <c r="AH6" s="106" t="str">
        <f t="shared" ref="AH6:AH68" si="4">IF(AND($AF6="",$AG6=""),"",$AF6/($AG6/20))</f>
        <v/>
      </c>
      <c r="AI6" s="53"/>
      <c r="AJ6" s="46"/>
      <c r="AK6" s="190" t="str">
        <f>IF(OR($H6="DEAP 2006",$H6="DEAP 2021",$H6="DEAES 2021",$H6="DEA 2006"),"Equivalence",IF(AND($AI6="",$AJ6=""),"",$AI6/($AJ6/20)))</f>
        <v/>
      </c>
      <c r="AL6" s="189" t="str">
        <f>IF(OR((AND($X6&gt;=10,$Y6&gt;=10,$Z6="",$AE6&gt;=10,$AH6&gt;=10,$AK6="Equivalence")),(AND($X6&gt;=10,$Y6&gt;=10,$Z6&gt;=10,$AB6="OUI",$AE6&gt;=10,$AH6&gt;=10,$AK6&gt;=10))),"Validé","Non Validé")</f>
        <v>Non Validé</v>
      </c>
      <c r="AM6" s="68"/>
      <c r="AN6" s="69"/>
      <c r="AO6" s="263" t="e">
        <f t="shared" ref="AO6:AO69" si="5">AVERAGE(AM6:AN6)</f>
        <v>#DIV/0!</v>
      </c>
      <c r="AP6" s="31"/>
      <c r="AQ6" s="32"/>
      <c r="AR6" s="109" t="str">
        <f>IF(OR($H6="DEAP 2006",$H6="DEAP 2021",$H6="BAC ASSP 2011",$H6="BAC SAPAT 2011",$H6="DEAES 2021",$H6="DEAES 2016"),"Equivalence",IF(AND($AP6="",$AQ6=""),"",$AP6/($AQ6/20)))</f>
        <v/>
      </c>
      <c r="AS6" s="56"/>
      <c r="AT6" s="57"/>
      <c r="AU6" s="110" t="str">
        <f>IF(OR($H6="DEAP 2006",$H6="DEAP 2021",$H6="BAC ASSP 2011",$H6="BAC SAPAT 2011",$H6="DEAES 2016",$H6="DEAES 2021"),"Equivalence",IF(AND($AS6="",$AT6=""),"",$AS6/($AT6/20)))</f>
        <v/>
      </c>
      <c r="AV6" s="88" t="str">
        <f>IF(OR((AND($AM6="",$AN6="",$AR6="Equivalence",$AU6="Equivalence")),(AND($AM6&gt;=10,$AN6&gt;=10,$AR6&gt;=10,$AU6&gt;=10)),(AND($AM6="",$AN6&gt;=10,$AR6="Equivalence",$AU6&gt;=10))),"Validé","Non Validé")</f>
        <v>Non Validé</v>
      </c>
      <c r="AW6" s="127"/>
      <c r="AX6" s="128"/>
      <c r="AY6" s="129"/>
      <c r="AZ6" s="111" t="str">
        <f>IF(OR($H6="DEAP 2006",$H6="DEAP 2021",$H6="BAC ASSP 2011",$H6="TPASMS"),"Equivalence",IF(AND($AX6="",$AY6=""),"",$AX6/($AY6/20)))</f>
        <v/>
      </c>
      <c r="BA6" s="130"/>
      <c r="BB6" s="131"/>
      <c r="BC6" s="112" t="str">
        <f>IF(OR($H6="DEAP 2006",$H6="DEAP 2021",$H6="BAC ASSP 2011",$H6="TPASMS"),"Equivalence",IF(AND($BA6="",$BB6=""),"",$BA6/($BB6/20)))</f>
        <v/>
      </c>
      <c r="BD6" s="89" t="str">
        <f>IF(OR((AND($AW6="",$AZ6="Equivalence",$BC6="Equivalence")),(AND($AW6&gt;=10,$AZ6&gt;=10,$BC6&gt;=10))),"Validé","Non Validé")</f>
        <v>Non Validé</v>
      </c>
      <c r="BE6" s="133"/>
      <c r="BF6" s="134"/>
      <c r="BG6" s="264" t="e">
        <f t="shared" ref="BG6:BG69" si="6">AVERAGE(BE6:BF6)</f>
        <v>#DIV/0!</v>
      </c>
      <c r="BH6" s="135"/>
      <c r="BI6" s="136"/>
      <c r="BJ6" s="113" t="str">
        <f>IF(OR($H6="DEAP 2006",$H6="DEAP 2021",$H6="BAC ASSP 2011",$H6="DEAES 2021",$H6="DEAES 2016",$H6="DARM 2019"),"Equivalence",IF(AND($BH6="",$BI6=""),"",$BH6/($BI6/20)))</f>
        <v/>
      </c>
      <c r="BK6" s="137"/>
      <c r="BL6" s="136"/>
      <c r="BM6" s="98" t="str">
        <f>IF(OR($H6="DEAP 2021",$H6="BAC ASSP 2011",$H6="DEAES 2021",$H6="DEAES 2016"),"Equivalence",IF(AND($BK6="",$BL6=""),"",$BK6/($BL6/20)))</f>
        <v/>
      </c>
      <c r="BN6" s="92" t="str">
        <f>IF(OR((AND($BE6="",$BF6="",$BJ6="Equivalence",$BM6="Equivalence")),(AND($BE6&gt;=10,$BF6&gt;=10,$BJ6&gt;=10,$BM6&gt;=10)),(AND($BE6="",$BF6&gt;=10,$BJ6="Equivalence",$BM6&gt;=10))),"Validé","Non Validé")</f>
        <v>Non Validé</v>
      </c>
      <c r="BO6" s="114"/>
      <c r="BP6" s="183"/>
      <c r="BR6"/>
    </row>
    <row r="7" spans="1:70" ht="30" customHeight="1" x14ac:dyDescent="0.2">
      <c r="A7" s="2">
        <v>3</v>
      </c>
      <c r="B7" s="116"/>
      <c r="C7" s="1"/>
      <c r="D7" s="241"/>
      <c r="E7" s="93"/>
      <c r="F7" s="93"/>
      <c r="G7" s="199"/>
      <c r="H7" s="244"/>
      <c r="I7" s="245"/>
      <c r="J7" s="249"/>
      <c r="K7" s="247"/>
      <c r="L7" s="259"/>
      <c r="M7" s="212" t="str">
        <f t="shared" ref="M7:M70" si="7">IF(AND($W7="Validé",$AL7="Validé",$AV7="Validé",$BD7="Validé",$BN7="Validé"),"ADMIS-E","AJOURNE-E")</f>
        <v>AJOURNE-E</v>
      </c>
      <c r="N7" s="119"/>
      <c r="O7" s="120"/>
      <c r="P7" s="261" t="e">
        <f t="shared" si="2"/>
        <v>#DIV/0!</v>
      </c>
      <c r="Q7" s="24"/>
      <c r="R7" s="25"/>
      <c r="S7" s="100" t="str">
        <f t="shared" ref="S7:S70" si="8">IF(OR($H7="Bac ASSP 2011",$H7="Bac SAPAT 2011"),"Equivalence",IF(AND($Q7="",$R7=""),"",$Q7/($R7/20)))</f>
        <v/>
      </c>
      <c r="T7" s="51"/>
      <c r="U7" s="49"/>
      <c r="V7" s="103" t="str">
        <f t="shared" ref="V7:V70" si="9">IF(OR($H7="Bac ASSP 2011",$H7="Bac SAPAT 2011"),"Equivalence",IF(AND($T7="",$U7=""),"",$T7/($U7/20)))</f>
        <v/>
      </c>
      <c r="W7" s="87" t="str">
        <f t="shared" si="0"/>
        <v>Non Validé</v>
      </c>
      <c r="X7" s="26"/>
      <c r="Y7" s="27"/>
      <c r="Z7" s="28"/>
      <c r="AA7" s="262" t="e">
        <f t="shared" si="3"/>
        <v>#DIV/0!</v>
      </c>
      <c r="AB7" s="29"/>
      <c r="AC7" s="30"/>
      <c r="AD7" s="27"/>
      <c r="AE7" s="106" t="str">
        <f t="shared" si="1"/>
        <v/>
      </c>
      <c r="AF7" s="45"/>
      <c r="AG7" s="46"/>
      <c r="AH7" s="106" t="str">
        <f t="shared" si="4"/>
        <v/>
      </c>
      <c r="AI7" s="53"/>
      <c r="AJ7" s="46"/>
      <c r="AK7" s="190" t="str">
        <f t="shared" ref="AK7:AK70" si="10">IF(OR($H7="DEAP 2006",$H7="DEAP 2021",$H7="DEAES 2021",$H7="DEA 2006"),"Equivalence",IF(AND($AI7="",$AJ7=""),"",$AI7/($AJ7/20)))</f>
        <v/>
      </c>
      <c r="AL7" s="189" t="str">
        <f>IF(OR((AND($X7&gt;=10,$Y7&gt;=10,$Z7="",$AE7&gt;=10,$AH7&gt;=10,$AK7="Equivalence")),(AND($X7&gt;=10,$Y7&gt;=10,$Z7&gt;=10,$AB7="OUI",$AE7&gt;=10,$AH7&gt;=10,$AK7&gt;=10))),"Validé","Non Validé")</f>
        <v>Non Validé</v>
      </c>
      <c r="AM7" s="68"/>
      <c r="AN7" s="69"/>
      <c r="AO7" s="263" t="e">
        <f t="shared" si="5"/>
        <v>#DIV/0!</v>
      </c>
      <c r="AP7" s="31"/>
      <c r="AQ7" s="32"/>
      <c r="AR7" s="109" t="str">
        <f t="shared" ref="AR7:AR70" si="11">IF(OR($H7="DEAP 2006",$H7="DEAP 2021",$H7="BAC ASSP 2011",$H7="BAC SAPAT 2011",$H7="DEAES 2021",$H7="DEAES 2016"),"Equivalence",IF(AND($AP7="",$AQ7=""),"",$AP7/($AQ7/20)))</f>
        <v/>
      </c>
      <c r="AS7" s="56"/>
      <c r="AT7" s="57"/>
      <c r="AU7" s="110" t="str">
        <f t="shared" ref="AU7:AU70" si="12">IF(OR($H7="DEAP 2006",$H7="DEAP 2021",$H7="BAC ASSP 2011",$H7="BAC SAPAT 2011",$H7="DEAES 2016",$H7="DEAES 2021"),"Equivalence",IF(AND($AS7="",$AT7=""),"",$AS7/($AT7/20)))</f>
        <v/>
      </c>
      <c r="AV7" s="88" t="str">
        <f t="shared" ref="AV7:AV70" si="13">IF(OR((AND($AM7="",$AN7="",$AR7="Equivalence",$AU7="Equivalence")),(AND($AM7&gt;=10,$AN7&gt;=10,$AR7&gt;=10,$AU7&gt;=10)),(AND($AM7="",$AN7&gt;=10,$AR7="Equivalence",$AU7&gt;=10))),"Validé","Non Validé")</f>
        <v>Non Validé</v>
      </c>
      <c r="AW7" s="127"/>
      <c r="AX7" s="128"/>
      <c r="AY7" s="129"/>
      <c r="AZ7" s="111" t="str">
        <f t="shared" ref="AZ7:AZ70" si="14">IF(OR($H7="DEAP 2006",$H7="DEAP 2021",$H7="BAC ASSP 2011",$H7="TPASMS"),"Equivalence",IF(AND($AX7="",$AY7=""),"",$AX7/($AY7/20)))</f>
        <v/>
      </c>
      <c r="BA7" s="130"/>
      <c r="BB7" s="131"/>
      <c r="BC7" s="112" t="str">
        <f t="shared" ref="BC7:BC70" si="15">IF(OR($H7="DEAP 2006",$H7="DEAP 2021",$H7="BAC ASSP 2011",$H7="TPASMS"),"Equivalence",IF(AND($BA7="",$BB7=""),"",$BA7/($BB7/20)))</f>
        <v/>
      </c>
      <c r="BD7" s="89" t="str">
        <f t="shared" ref="BD7:BD70" si="16">IF(OR((AND($AW7="",$AZ7="Equivalence",$BC7="Equivalence")),(AND($AW7&gt;=10,$AZ7&gt;=10,$BC7&gt;=10))),"Validé","Non Validé")</f>
        <v>Non Validé</v>
      </c>
      <c r="BE7" s="133"/>
      <c r="BF7" s="134"/>
      <c r="BG7" s="264" t="e">
        <f t="shared" si="6"/>
        <v>#DIV/0!</v>
      </c>
      <c r="BH7" s="135"/>
      <c r="BI7" s="136"/>
      <c r="BJ7" s="113" t="str">
        <f t="shared" ref="BJ7:BJ70" si="17">IF(OR($H7="DEAP 2006",$H7="DEAP 2021",$H7="BAC ASSP 2011",$H7="DEAES 2021",$H7="DEAES 2016",$H7="DARM 2019"),"Equivalence",IF(AND($BH7="",$BI7=""),"",$BH7/($BI7/20)))</f>
        <v/>
      </c>
      <c r="BK7" s="137"/>
      <c r="BL7" s="136"/>
      <c r="BM7" s="98" t="str">
        <f t="shared" ref="BM7:BM70" si="18">IF(OR($H7="DEAP 2021",$H7="BAC ASSP 2011",$H7="DEAES 2021",$H7="DEAES 2016"),"Equivalence",IF(AND($BK7="",$BL7=""),"",$BK7/($BL7/20)))</f>
        <v/>
      </c>
      <c r="BN7" s="92" t="str">
        <f t="shared" ref="BN7:BN70" si="19">IF(OR((AND($BE7="",$BF7="",$BJ7="Equivalence",$BM7="Equivalence")),(AND($BE7&gt;=10,$BF7&gt;=10,$BJ7&gt;=10,$BM7&gt;=10)),(AND($BE7="",$BF7&gt;=10,$BJ7="Equivalence",$BM7&gt;=10))),"Validé","Non Validé")</f>
        <v>Non Validé</v>
      </c>
      <c r="BO7" s="114"/>
      <c r="BP7" s="184"/>
      <c r="BR7"/>
    </row>
    <row r="8" spans="1:70" ht="30" customHeight="1" x14ac:dyDescent="0.2">
      <c r="A8" s="2">
        <v>4</v>
      </c>
      <c r="B8" s="116"/>
      <c r="C8" s="1"/>
      <c r="D8" s="241"/>
      <c r="E8" s="93"/>
      <c r="F8" s="93"/>
      <c r="G8" s="199"/>
      <c r="H8" s="244"/>
      <c r="I8" s="245"/>
      <c r="J8" s="249"/>
      <c r="K8" s="247"/>
      <c r="L8" s="259"/>
      <c r="M8" s="212" t="str">
        <f t="shared" si="7"/>
        <v>AJOURNE-E</v>
      </c>
      <c r="N8" s="119"/>
      <c r="O8" s="120"/>
      <c r="P8" s="261" t="e">
        <f t="shared" si="2"/>
        <v>#DIV/0!</v>
      </c>
      <c r="Q8" s="24"/>
      <c r="R8" s="25"/>
      <c r="S8" s="100" t="str">
        <f t="shared" si="8"/>
        <v/>
      </c>
      <c r="T8" s="51"/>
      <c r="U8" s="49"/>
      <c r="V8" s="103" t="str">
        <f t="shared" si="9"/>
        <v/>
      </c>
      <c r="W8" s="87" t="str">
        <f t="shared" si="0"/>
        <v>Non Validé</v>
      </c>
      <c r="X8" s="26"/>
      <c r="Y8" s="27"/>
      <c r="Z8" s="28"/>
      <c r="AA8" s="262" t="e">
        <f t="shared" si="3"/>
        <v>#DIV/0!</v>
      </c>
      <c r="AB8" s="29"/>
      <c r="AC8" s="30"/>
      <c r="AD8" s="27"/>
      <c r="AE8" s="106" t="str">
        <f t="shared" si="1"/>
        <v/>
      </c>
      <c r="AF8" s="45"/>
      <c r="AG8" s="46"/>
      <c r="AH8" s="106" t="str">
        <f t="shared" si="4"/>
        <v/>
      </c>
      <c r="AI8" s="53"/>
      <c r="AJ8" s="46"/>
      <c r="AK8" s="190" t="str">
        <f t="shared" si="10"/>
        <v/>
      </c>
      <c r="AL8" s="189" t="str">
        <f t="shared" ref="AL8:AL71" si="20">IF(OR((AND($X8&gt;=10,$Y8&gt;=10,$Z8="",$AE8&gt;=10,$AH8&gt;=10,$AK8="Equivalence")),(AND($X8&gt;=10,$Y8&gt;=10,$Z8&gt;=10,$AB8="OUI",$AE8&gt;=10,$AH8&gt;=10,$AK8&gt;=10))),"Validé","Non Validé")</f>
        <v>Non Validé</v>
      </c>
      <c r="AM8" s="68"/>
      <c r="AN8" s="69"/>
      <c r="AO8" s="263" t="e">
        <f t="shared" si="5"/>
        <v>#DIV/0!</v>
      </c>
      <c r="AP8" s="31"/>
      <c r="AQ8" s="32"/>
      <c r="AR8" s="109" t="str">
        <f t="shared" si="11"/>
        <v/>
      </c>
      <c r="AS8" s="56"/>
      <c r="AT8" s="57"/>
      <c r="AU8" s="110" t="str">
        <f t="shared" si="12"/>
        <v/>
      </c>
      <c r="AV8" s="88" t="str">
        <f t="shared" si="13"/>
        <v>Non Validé</v>
      </c>
      <c r="AW8" s="127"/>
      <c r="AX8" s="128"/>
      <c r="AY8" s="129"/>
      <c r="AZ8" s="111" t="str">
        <f t="shared" si="14"/>
        <v/>
      </c>
      <c r="BA8" s="130"/>
      <c r="BB8" s="131"/>
      <c r="BC8" s="112" t="str">
        <f t="shared" si="15"/>
        <v/>
      </c>
      <c r="BD8" s="89" t="str">
        <f t="shared" si="16"/>
        <v>Non Validé</v>
      </c>
      <c r="BE8" s="133"/>
      <c r="BF8" s="134"/>
      <c r="BG8" s="264" t="e">
        <f t="shared" si="6"/>
        <v>#DIV/0!</v>
      </c>
      <c r="BH8" s="135"/>
      <c r="BI8" s="136"/>
      <c r="BJ8" s="113" t="str">
        <f t="shared" si="17"/>
        <v/>
      </c>
      <c r="BK8" s="137"/>
      <c r="BL8" s="136"/>
      <c r="BM8" s="98" t="str">
        <f t="shared" si="18"/>
        <v/>
      </c>
      <c r="BN8" s="92" t="str">
        <f t="shared" si="19"/>
        <v>Non Validé</v>
      </c>
      <c r="BO8" s="114"/>
      <c r="BP8" s="184"/>
      <c r="BR8"/>
    </row>
    <row r="9" spans="1:70" ht="30" customHeight="1" x14ac:dyDescent="0.2">
      <c r="A9" s="2">
        <v>5</v>
      </c>
      <c r="B9" s="116"/>
      <c r="C9" s="1"/>
      <c r="D9" s="93"/>
      <c r="E9" s="93"/>
      <c r="F9" s="93"/>
      <c r="G9" s="199"/>
      <c r="H9" s="244"/>
      <c r="I9" s="245"/>
      <c r="J9" s="249"/>
      <c r="K9" s="247"/>
      <c r="L9" s="259"/>
      <c r="M9" s="212" t="str">
        <f t="shared" si="7"/>
        <v>AJOURNE-E</v>
      </c>
      <c r="N9" s="119"/>
      <c r="O9" s="120"/>
      <c r="P9" s="261" t="e">
        <f t="shared" si="2"/>
        <v>#DIV/0!</v>
      </c>
      <c r="Q9" s="24"/>
      <c r="R9" s="25"/>
      <c r="S9" s="100" t="str">
        <f t="shared" si="8"/>
        <v/>
      </c>
      <c r="T9" s="51"/>
      <c r="U9" s="49"/>
      <c r="V9" s="103" t="str">
        <f t="shared" si="9"/>
        <v/>
      </c>
      <c r="W9" s="87" t="str">
        <f t="shared" si="0"/>
        <v>Non Validé</v>
      </c>
      <c r="X9" s="26"/>
      <c r="Y9" s="27"/>
      <c r="Z9" s="28"/>
      <c r="AA9" s="262" t="e">
        <f t="shared" si="3"/>
        <v>#DIV/0!</v>
      </c>
      <c r="AB9" s="29"/>
      <c r="AC9" s="30"/>
      <c r="AD9" s="27"/>
      <c r="AE9" s="106" t="str">
        <f t="shared" si="1"/>
        <v/>
      </c>
      <c r="AF9" s="45"/>
      <c r="AG9" s="46"/>
      <c r="AH9" s="106" t="str">
        <f t="shared" si="4"/>
        <v/>
      </c>
      <c r="AI9" s="53"/>
      <c r="AJ9" s="46"/>
      <c r="AK9" s="190" t="str">
        <f t="shared" si="10"/>
        <v/>
      </c>
      <c r="AL9" s="189" t="str">
        <f t="shared" si="20"/>
        <v>Non Validé</v>
      </c>
      <c r="AM9" s="68"/>
      <c r="AN9" s="69"/>
      <c r="AO9" s="263" t="e">
        <f t="shared" si="5"/>
        <v>#DIV/0!</v>
      </c>
      <c r="AP9" s="31"/>
      <c r="AQ9" s="32"/>
      <c r="AR9" s="109" t="str">
        <f t="shared" si="11"/>
        <v/>
      </c>
      <c r="AS9" s="56"/>
      <c r="AT9" s="57"/>
      <c r="AU9" s="110" t="str">
        <f t="shared" si="12"/>
        <v/>
      </c>
      <c r="AV9" s="88" t="str">
        <f t="shared" si="13"/>
        <v>Non Validé</v>
      </c>
      <c r="AW9" s="127"/>
      <c r="AX9" s="128"/>
      <c r="AY9" s="129"/>
      <c r="AZ9" s="111" t="str">
        <f t="shared" si="14"/>
        <v/>
      </c>
      <c r="BA9" s="130"/>
      <c r="BB9" s="131"/>
      <c r="BC9" s="112" t="str">
        <f t="shared" si="15"/>
        <v/>
      </c>
      <c r="BD9" s="89" t="str">
        <f t="shared" si="16"/>
        <v>Non Validé</v>
      </c>
      <c r="BE9" s="133"/>
      <c r="BF9" s="134"/>
      <c r="BG9" s="264" t="e">
        <f t="shared" si="6"/>
        <v>#DIV/0!</v>
      </c>
      <c r="BH9" s="135"/>
      <c r="BI9" s="136"/>
      <c r="BJ9" s="113" t="str">
        <f t="shared" si="17"/>
        <v/>
      </c>
      <c r="BK9" s="137"/>
      <c r="BL9" s="136"/>
      <c r="BM9" s="98" t="str">
        <f t="shared" si="18"/>
        <v/>
      </c>
      <c r="BN9" s="92" t="str">
        <f t="shared" si="19"/>
        <v>Non Validé</v>
      </c>
      <c r="BO9" s="114"/>
      <c r="BP9" s="184"/>
      <c r="BR9"/>
    </row>
    <row r="10" spans="1:70" ht="30" customHeight="1" x14ac:dyDescent="0.2">
      <c r="A10" s="2">
        <v>6</v>
      </c>
      <c r="B10" s="116"/>
      <c r="C10" s="1"/>
      <c r="D10" s="93"/>
      <c r="E10" s="93"/>
      <c r="F10" s="93"/>
      <c r="G10" s="199"/>
      <c r="H10" s="244"/>
      <c r="I10" s="245"/>
      <c r="J10" s="249"/>
      <c r="K10" s="247"/>
      <c r="L10" s="259"/>
      <c r="M10" s="212" t="str">
        <f t="shared" si="7"/>
        <v>AJOURNE-E</v>
      </c>
      <c r="N10" s="119"/>
      <c r="O10" s="120"/>
      <c r="P10" s="261" t="e">
        <f t="shared" si="2"/>
        <v>#DIV/0!</v>
      </c>
      <c r="Q10" s="24"/>
      <c r="R10" s="25"/>
      <c r="S10" s="100" t="str">
        <f t="shared" si="8"/>
        <v/>
      </c>
      <c r="T10" s="51"/>
      <c r="U10" s="49"/>
      <c r="V10" s="103" t="str">
        <f t="shared" si="9"/>
        <v/>
      </c>
      <c r="W10" s="87" t="str">
        <f t="shared" si="0"/>
        <v>Non Validé</v>
      </c>
      <c r="X10" s="26"/>
      <c r="Y10" s="27"/>
      <c r="Z10" s="28"/>
      <c r="AA10" s="262" t="e">
        <f t="shared" si="3"/>
        <v>#DIV/0!</v>
      </c>
      <c r="AB10" s="29"/>
      <c r="AC10" s="30"/>
      <c r="AD10" s="27"/>
      <c r="AE10" s="106" t="str">
        <f t="shared" si="1"/>
        <v/>
      </c>
      <c r="AF10" s="45"/>
      <c r="AG10" s="46"/>
      <c r="AH10" s="106" t="str">
        <f t="shared" si="4"/>
        <v/>
      </c>
      <c r="AI10" s="53"/>
      <c r="AJ10" s="46"/>
      <c r="AK10" s="190" t="str">
        <f t="shared" si="10"/>
        <v/>
      </c>
      <c r="AL10" s="189" t="str">
        <f t="shared" si="20"/>
        <v>Non Validé</v>
      </c>
      <c r="AM10" s="68"/>
      <c r="AN10" s="69"/>
      <c r="AO10" s="263" t="e">
        <f t="shared" si="5"/>
        <v>#DIV/0!</v>
      </c>
      <c r="AP10" s="31"/>
      <c r="AQ10" s="32"/>
      <c r="AR10" s="109" t="str">
        <f t="shared" si="11"/>
        <v/>
      </c>
      <c r="AS10" s="56"/>
      <c r="AT10" s="57"/>
      <c r="AU10" s="110" t="str">
        <f t="shared" si="12"/>
        <v/>
      </c>
      <c r="AV10" s="88" t="str">
        <f t="shared" si="13"/>
        <v>Non Validé</v>
      </c>
      <c r="AW10" s="127"/>
      <c r="AX10" s="128"/>
      <c r="AY10" s="129"/>
      <c r="AZ10" s="111" t="str">
        <f t="shared" si="14"/>
        <v/>
      </c>
      <c r="BA10" s="130"/>
      <c r="BB10" s="131"/>
      <c r="BC10" s="112" t="str">
        <f t="shared" si="15"/>
        <v/>
      </c>
      <c r="BD10" s="89" t="str">
        <f t="shared" si="16"/>
        <v>Non Validé</v>
      </c>
      <c r="BE10" s="133"/>
      <c r="BF10" s="134"/>
      <c r="BG10" s="264" t="e">
        <f t="shared" si="6"/>
        <v>#DIV/0!</v>
      </c>
      <c r="BH10" s="135"/>
      <c r="BI10" s="136"/>
      <c r="BJ10" s="113" t="str">
        <f t="shared" si="17"/>
        <v/>
      </c>
      <c r="BK10" s="137"/>
      <c r="BL10" s="136"/>
      <c r="BM10" s="98" t="str">
        <f t="shared" si="18"/>
        <v/>
      </c>
      <c r="BN10" s="92" t="str">
        <f t="shared" si="19"/>
        <v>Non Validé</v>
      </c>
      <c r="BO10" s="114"/>
      <c r="BP10" s="184"/>
      <c r="BR10"/>
    </row>
    <row r="11" spans="1:70" ht="30" customHeight="1" x14ac:dyDescent="0.2">
      <c r="A11" s="2">
        <v>7</v>
      </c>
      <c r="B11" s="116"/>
      <c r="C11" s="1"/>
      <c r="D11" s="93"/>
      <c r="E11" s="93"/>
      <c r="F11" s="93"/>
      <c r="G11" s="199"/>
      <c r="H11" s="244"/>
      <c r="I11" s="245"/>
      <c r="J11" s="249"/>
      <c r="K11" s="247"/>
      <c r="L11" s="259"/>
      <c r="M11" s="212" t="str">
        <f t="shared" si="7"/>
        <v>AJOURNE-E</v>
      </c>
      <c r="N11" s="119"/>
      <c r="O11" s="120"/>
      <c r="P11" s="261" t="e">
        <f t="shared" si="2"/>
        <v>#DIV/0!</v>
      </c>
      <c r="Q11" s="24"/>
      <c r="R11" s="25"/>
      <c r="S11" s="100" t="str">
        <f t="shared" si="8"/>
        <v/>
      </c>
      <c r="T11" s="51"/>
      <c r="U11" s="49"/>
      <c r="V11" s="103" t="str">
        <f t="shared" si="9"/>
        <v/>
      </c>
      <c r="W11" s="87" t="str">
        <f t="shared" si="0"/>
        <v>Non Validé</v>
      </c>
      <c r="X11" s="26"/>
      <c r="Y11" s="27"/>
      <c r="Z11" s="28"/>
      <c r="AA11" s="262" t="e">
        <f t="shared" si="3"/>
        <v>#DIV/0!</v>
      </c>
      <c r="AB11" s="29"/>
      <c r="AC11" s="30"/>
      <c r="AD11" s="27"/>
      <c r="AE11" s="106" t="str">
        <f t="shared" si="1"/>
        <v/>
      </c>
      <c r="AF11" s="45"/>
      <c r="AG11" s="46"/>
      <c r="AH11" s="106" t="str">
        <f t="shared" si="4"/>
        <v/>
      </c>
      <c r="AI11" s="53"/>
      <c r="AJ11" s="46"/>
      <c r="AK11" s="190" t="str">
        <f t="shared" si="10"/>
        <v/>
      </c>
      <c r="AL11" s="189" t="str">
        <f t="shared" si="20"/>
        <v>Non Validé</v>
      </c>
      <c r="AM11" s="68"/>
      <c r="AN11" s="69"/>
      <c r="AO11" s="263" t="e">
        <f t="shared" si="5"/>
        <v>#DIV/0!</v>
      </c>
      <c r="AP11" s="31"/>
      <c r="AQ11" s="32"/>
      <c r="AR11" s="109" t="str">
        <f t="shared" si="11"/>
        <v/>
      </c>
      <c r="AS11" s="56"/>
      <c r="AT11" s="57"/>
      <c r="AU11" s="110" t="str">
        <f t="shared" si="12"/>
        <v/>
      </c>
      <c r="AV11" s="88" t="str">
        <f t="shared" si="13"/>
        <v>Non Validé</v>
      </c>
      <c r="AW11" s="127"/>
      <c r="AX11" s="128"/>
      <c r="AY11" s="129"/>
      <c r="AZ11" s="111" t="str">
        <f t="shared" si="14"/>
        <v/>
      </c>
      <c r="BA11" s="130"/>
      <c r="BB11" s="131"/>
      <c r="BC11" s="112" t="str">
        <f t="shared" si="15"/>
        <v/>
      </c>
      <c r="BD11" s="89" t="str">
        <f t="shared" si="16"/>
        <v>Non Validé</v>
      </c>
      <c r="BE11" s="133"/>
      <c r="BF11" s="134"/>
      <c r="BG11" s="264" t="e">
        <f t="shared" si="6"/>
        <v>#DIV/0!</v>
      </c>
      <c r="BH11" s="135"/>
      <c r="BI11" s="136"/>
      <c r="BJ11" s="113" t="str">
        <f t="shared" si="17"/>
        <v/>
      </c>
      <c r="BK11" s="137"/>
      <c r="BL11" s="136"/>
      <c r="BM11" s="98" t="str">
        <f t="shared" si="18"/>
        <v/>
      </c>
      <c r="BN11" s="92" t="str">
        <f t="shared" si="19"/>
        <v>Non Validé</v>
      </c>
      <c r="BO11" s="114"/>
      <c r="BP11" s="185"/>
      <c r="BR11"/>
    </row>
    <row r="12" spans="1:70" ht="30" customHeight="1" x14ac:dyDescent="0.2">
      <c r="A12" s="2">
        <v>8</v>
      </c>
      <c r="B12" s="116"/>
      <c r="C12" s="1"/>
      <c r="D12" s="93"/>
      <c r="E12" s="93"/>
      <c r="F12" s="93"/>
      <c r="G12" s="199"/>
      <c r="H12" s="244"/>
      <c r="I12" s="245"/>
      <c r="J12" s="249"/>
      <c r="K12" s="247"/>
      <c r="L12" s="259"/>
      <c r="M12" s="212" t="str">
        <f t="shared" si="7"/>
        <v>AJOURNE-E</v>
      </c>
      <c r="N12" s="119"/>
      <c r="O12" s="120"/>
      <c r="P12" s="261" t="e">
        <f t="shared" si="2"/>
        <v>#DIV/0!</v>
      </c>
      <c r="Q12" s="24"/>
      <c r="R12" s="25"/>
      <c r="S12" s="100" t="str">
        <f t="shared" si="8"/>
        <v/>
      </c>
      <c r="T12" s="51"/>
      <c r="U12" s="49"/>
      <c r="V12" s="103" t="str">
        <f t="shared" si="9"/>
        <v/>
      </c>
      <c r="W12" s="87" t="str">
        <f t="shared" si="0"/>
        <v>Non Validé</v>
      </c>
      <c r="X12" s="26"/>
      <c r="Y12" s="27"/>
      <c r="Z12" s="28"/>
      <c r="AA12" s="262" t="e">
        <f t="shared" si="3"/>
        <v>#DIV/0!</v>
      </c>
      <c r="AB12" s="29"/>
      <c r="AC12" s="30"/>
      <c r="AD12" s="27"/>
      <c r="AE12" s="106" t="str">
        <f t="shared" si="1"/>
        <v/>
      </c>
      <c r="AF12" s="45"/>
      <c r="AG12" s="46"/>
      <c r="AH12" s="106" t="str">
        <f t="shared" si="4"/>
        <v/>
      </c>
      <c r="AI12" s="53"/>
      <c r="AJ12" s="46"/>
      <c r="AK12" s="190" t="str">
        <f t="shared" si="10"/>
        <v/>
      </c>
      <c r="AL12" s="189" t="str">
        <f t="shared" si="20"/>
        <v>Non Validé</v>
      </c>
      <c r="AM12" s="68"/>
      <c r="AN12" s="69"/>
      <c r="AO12" s="263" t="e">
        <f t="shared" si="5"/>
        <v>#DIV/0!</v>
      </c>
      <c r="AP12" s="31"/>
      <c r="AQ12" s="32"/>
      <c r="AR12" s="109" t="str">
        <f t="shared" si="11"/>
        <v/>
      </c>
      <c r="AS12" s="56"/>
      <c r="AT12" s="57"/>
      <c r="AU12" s="110" t="str">
        <f t="shared" si="12"/>
        <v/>
      </c>
      <c r="AV12" s="88" t="str">
        <f t="shared" si="13"/>
        <v>Non Validé</v>
      </c>
      <c r="AW12" s="127"/>
      <c r="AX12" s="128"/>
      <c r="AY12" s="129"/>
      <c r="AZ12" s="111" t="str">
        <f t="shared" si="14"/>
        <v/>
      </c>
      <c r="BA12" s="130"/>
      <c r="BB12" s="131"/>
      <c r="BC12" s="112" t="str">
        <f t="shared" si="15"/>
        <v/>
      </c>
      <c r="BD12" s="89" t="str">
        <f t="shared" si="16"/>
        <v>Non Validé</v>
      </c>
      <c r="BE12" s="133"/>
      <c r="BF12" s="134"/>
      <c r="BG12" s="264" t="e">
        <f t="shared" si="6"/>
        <v>#DIV/0!</v>
      </c>
      <c r="BH12" s="135"/>
      <c r="BI12" s="136"/>
      <c r="BJ12" s="113" t="str">
        <f t="shared" si="17"/>
        <v/>
      </c>
      <c r="BK12" s="137"/>
      <c r="BL12" s="136"/>
      <c r="BM12" s="98" t="str">
        <f t="shared" si="18"/>
        <v/>
      </c>
      <c r="BN12" s="92" t="str">
        <f t="shared" si="19"/>
        <v>Non Validé</v>
      </c>
      <c r="BO12" s="114"/>
      <c r="BP12" s="184"/>
      <c r="BR12"/>
    </row>
    <row r="13" spans="1:70" ht="30" customHeight="1" x14ac:dyDescent="0.2">
      <c r="A13" s="2">
        <v>9</v>
      </c>
      <c r="B13" s="116"/>
      <c r="C13" s="1"/>
      <c r="D13" s="93"/>
      <c r="E13" s="93"/>
      <c r="F13" s="93"/>
      <c r="G13" s="199"/>
      <c r="H13" s="244"/>
      <c r="I13" s="245"/>
      <c r="J13" s="249"/>
      <c r="K13" s="247"/>
      <c r="L13" s="259"/>
      <c r="M13" s="212" t="str">
        <f t="shared" si="7"/>
        <v>AJOURNE-E</v>
      </c>
      <c r="N13" s="119"/>
      <c r="O13" s="120"/>
      <c r="P13" s="261" t="e">
        <f t="shared" si="2"/>
        <v>#DIV/0!</v>
      </c>
      <c r="Q13" s="24"/>
      <c r="R13" s="25"/>
      <c r="S13" s="100" t="str">
        <f t="shared" si="8"/>
        <v/>
      </c>
      <c r="T13" s="51"/>
      <c r="U13" s="49"/>
      <c r="V13" s="103" t="str">
        <f t="shared" si="9"/>
        <v/>
      </c>
      <c r="W13" s="87" t="str">
        <f t="shared" si="0"/>
        <v>Non Validé</v>
      </c>
      <c r="X13" s="26"/>
      <c r="Y13" s="27"/>
      <c r="Z13" s="28"/>
      <c r="AA13" s="262" t="e">
        <f t="shared" si="3"/>
        <v>#DIV/0!</v>
      </c>
      <c r="AB13" s="29"/>
      <c r="AC13" s="30"/>
      <c r="AD13" s="27"/>
      <c r="AE13" s="106" t="str">
        <f t="shared" si="1"/>
        <v/>
      </c>
      <c r="AF13" s="45"/>
      <c r="AG13" s="46"/>
      <c r="AH13" s="106" t="str">
        <f t="shared" si="4"/>
        <v/>
      </c>
      <c r="AI13" s="53"/>
      <c r="AJ13" s="46"/>
      <c r="AK13" s="190" t="str">
        <f t="shared" si="10"/>
        <v/>
      </c>
      <c r="AL13" s="189" t="str">
        <f t="shared" si="20"/>
        <v>Non Validé</v>
      </c>
      <c r="AM13" s="68"/>
      <c r="AN13" s="69"/>
      <c r="AO13" s="263" t="e">
        <f t="shared" si="5"/>
        <v>#DIV/0!</v>
      </c>
      <c r="AP13" s="31"/>
      <c r="AQ13" s="32"/>
      <c r="AR13" s="109" t="str">
        <f t="shared" si="11"/>
        <v/>
      </c>
      <c r="AS13" s="56"/>
      <c r="AT13" s="57"/>
      <c r="AU13" s="110" t="str">
        <f t="shared" si="12"/>
        <v/>
      </c>
      <c r="AV13" s="88" t="str">
        <f t="shared" si="13"/>
        <v>Non Validé</v>
      </c>
      <c r="AW13" s="127"/>
      <c r="AX13" s="128"/>
      <c r="AY13" s="129"/>
      <c r="AZ13" s="111" t="str">
        <f t="shared" si="14"/>
        <v/>
      </c>
      <c r="BA13" s="130"/>
      <c r="BB13" s="131"/>
      <c r="BC13" s="112" t="str">
        <f t="shared" si="15"/>
        <v/>
      </c>
      <c r="BD13" s="89" t="str">
        <f t="shared" si="16"/>
        <v>Non Validé</v>
      </c>
      <c r="BE13" s="133"/>
      <c r="BF13" s="134"/>
      <c r="BG13" s="264" t="e">
        <f t="shared" si="6"/>
        <v>#DIV/0!</v>
      </c>
      <c r="BH13" s="135"/>
      <c r="BI13" s="136"/>
      <c r="BJ13" s="113" t="str">
        <f t="shared" si="17"/>
        <v/>
      </c>
      <c r="BK13" s="137"/>
      <c r="BL13" s="136"/>
      <c r="BM13" s="98" t="str">
        <f t="shared" si="18"/>
        <v/>
      </c>
      <c r="BN13" s="92" t="str">
        <f t="shared" si="19"/>
        <v>Non Validé</v>
      </c>
      <c r="BO13" s="114"/>
      <c r="BP13" s="184"/>
      <c r="BR13"/>
    </row>
    <row r="14" spans="1:70" ht="30" customHeight="1" x14ac:dyDescent="0.2">
      <c r="A14" s="2">
        <v>10</v>
      </c>
      <c r="B14" s="116"/>
      <c r="C14" s="1"/>
      <c r="D14" s="93"/>
      <c r="E14" s="93"/>
      <c r="F14" s="93"/>
      <c r="G14" s="199"/>
      <c r="H14" s="244"/>
      <c r="I14" s="245"/>
      <c r="J14" s="249"/>
      <c r="K14" s="247"/>
      <c r="L14" s="259"/>
      <c r="M14" s="212" t="str">
        <f t="shared" si="7"/>
        <v>AJOURNE-E</v>
      </c>
      <c r="N14" s="119"/>
      <c r="O14" s="7"/>
      <c r="P14" s="261" t="e">
        <f t="shared" si="2"/>
        <v>#DIV/0!</v>
      </c>
      <c r="Q14" s="24"/>
      <c r="R14" s="25"/>
      <c r="S14" s="100" t="str">
        <f t="shared" si="8"/>
        <v/>
      </c>
      <c r="T14" s="51"/>
      <c r="U14" s="49"/>
      <c r="V14" s="103" t="str">
        <f t="shared" si="9"/>
        <v/>
      </c>
      <c r="W14" s="87" t="str">
        <f t="shared" si="0"/>
        <v>Non Validé</v>
      </c>
      <c r="X14" s="26"/>
      <c r="Y14" s="27"/>
      <c r="Z14" s="28"/>
      <c r="AA14" s="262" t="e">
        <f t="shared" si="3"/>
        <v>#DIV/0!</v>
      </c>
      <c r="AB14" s="29"/>
      <c r="AC14" s="30"/>
      <c r="AD14" s="27"/>
      <c r="AE14" s="106" t="str">
        <f t="shared" si="1"/>
        <v/>
      </c>
      <c r="AF14" s="45"/>
      <c r="AG14" s="46"/>
      <c r="AH14" s="106" t="str">
        <f t="shared" si="4"/>
        <v/>
      </c>
      <c r="AI14" s="53"/>
      <c r="AJ14" s="46"/>
      <c r="AK14" s="190" t="str">
        <f t="shared" si="10"/>
        <v/>
      </c>
      <c r="AL14" s="189" t="str">
        <f t="shared" si="20"/>
        <v>Non Validé</v>
      </c>
      <c r="AM14" s="68"/>
      <c r="AN14" s="69"/>
      <c r="AO14" s="263" t="e">
        <f t="shared" si="5"/>
        <v>#DIV/0!</v>
      </c>
      <c r="AP14" s="31"/>
      <c r="AQ14" s="32"/>
      <c r="AR14" s="109" t="str">
        <f t="shared" si="11"/>
        <v/>
      </c>
      <c r="AS14" s="56"/>
      <c r="AT14" s="57"/>
      <c r="AU14" s="110" t="str">
        <f t="shared" si="12"/>
        <v/>
      </c>
      <c r="AV14" s="88" t="str">
        <f t="shared" si="13"/>
        <v>Non Validé</v>
      </c>
      <c r="AW14" s="127"/>
      <c r="AX14" s="128"/>
      <c r="AY14" s="129"/>
      <c r="AZ14" s="111" t="str">
        <f t="shared" si="14"/>
        <v/>
      </c>
      <c r="BA14" s="130"/>
      <c r="BB14" s="131"/>
      <c r="BC14" s="112" t="str">
        <f t="shared" si="15"/>
        <v/>
      </c>
      <c r="BD14" s="89" t="str">
        <f t="shared" si="16"/>
        <v>Non Validé</v>
      </c>
      <c r="BE14" s="133"/>
      <c r="BF14" s="134"/>
      <c r="BG14" s="264" t="e">
        <f t="shared" si="6"/>
        <v>#DIV/0!</v>
      </c>
      <c r="BH14" s="135"/>
      <c r="BI14" s="136"/>
      <c r="BJ14" s="113" t="str">
        <f t="shared" si="17"/>
        <v/>
      </c>
      <c r="BK14" s="137"/>
      <c r="BL14" s="136"/>
      <c r="BM14" s="98" t="str">
        <f t="shared" si="18"/>
        <v/>
      </c>
      <c r="BN14" s="92" t="str">
        <f t="shared" si="19"/>
        <v>Non Validé</v>
      </c>
      <c r="BO14" s="114"/>
      <c r="BP14" s="184"/>
      <c r="BR14"/>
    </row>
    <row r="15" spans="1:70" ht="30" customHeight="1" x14ac:dyDescent="0.2">
      <c r="A15" s="2">
        <v>11</v>
      </c>
      <c r="B15" s="116"/>
      <c r="C15" s="1"/>
      <c r="D15" s="93"/>
      <c r="E15" s="93"/>
      <c r="F15" s="93"/>
      <c r="G15" s="199"/>
      <c r="H15" s="244"/>
      <c r="I15" s="245"/>
      <c r="J15" s="249"/>
      <c r="K15" s="247"/>
      <c r="L15" s="259"/>
      <c r="M15" s="212" t="str">
        <f t="shared" si="7"/>
        <v>AJOURNE-E</v>
      </c>
      <c r="N15" s="119"/>
      <c r="O15" s="7"/>
      <c r="P15" s="261" t="e">
        <f t="shared" si="2"/>
        <v>#DIV/0!</v>
      </c>
      <c r="Q15" s="24"/>
      <c r="R15" s="25"/>
      <c r="S15" s="100" t="str">
        <f t="shared" si="8"/>
        <v/>
      </c>
      <c r="T15" s="51"/>
      <c r="U15" s="49"/>
      <c r="V15" s="103" t="str">
        <f t="shared" si="9"/>
        <v/>
      </c>
      <c r="W15" s="87" t="str">
        <f t="shared" si="0"/>
        <v>Non Validé</v>
      </c>
      <c r="X15" s="26"/>
      <c r="Y15" s="27"/>
      <c r="Z15" s="28"/>
      <c r="AA15" s="262" t="e">
        <f t="shared" si="3"/>
        <v>#DIV/0!</v>
      </c>
      <c r="AB15" s="29"/>
      <c r="AC15" s="30"/>
      <c r="AD15" s="27"/>
      <c r="AE15" s="106" t="str">
        <f t="shared" si="1"/>
        <v/>
      </c>
      <c r="AF15" s="45"/>
      <c r="AG15" s="46"/>
      <c r="AH15" s="106" t="str">
        <f t="shared" si="4"/>
        <v/>
      </c>
      <c r="AI15" s="53"/>
      <c r="AJ15" s="46"/>
      <c r="AK15" s="190" t="str">
        <f t="shared" si="10"/>
        <v/>
      </c>
      <c r="AL15" s="189" t="str">
        <f t="shared" si="20"/>
        <v>Non Validé</v>
      </c>
      <c r="AM15" s="68"/>
      <c r="AN15" s="69"/>
      <c r="AO15" s="263" t="e">
        <f t="shared" si="5"/>
        <v>#DIV/0!</v>
      </c>
      <c r="AP15" s="31"/>
      <c r="AQ15" s="32"/>
      <c r="AR15" s="109" t="str">
        <f t="shared" si="11"/>
        <v/>
      </c>
      <c r="AS15" s="56"/>
      <c r="AT15" s="57"/>
      <c r="AU15" s="110" t="str">
        <f t="shared" si="12"/>
        <v/>
      </c>
      <c r="AV15" s="88" t="str">
        <f t="shared" si="13"/>
        <v>Non Validé</v>
      </c>
      <c r="AW15" s="127"/>
      <c r="AX15" s="128"/>
      <c r="AY15" s="129"/>
      <c r="AZ15" s="111" t="str">
        <f t="shared" si="14"/>
        <v/>
      </c>
      <c r="BA15" s="130"/>
      <c r="BB15" s="131"/>
      <c r="BC15" s="112" t="str">
        <f t="shared" si="15"/>
        <v/>
      </c>
      <c r="BD15" s="89" t="str">
        <f t="shared" si="16"/>
        <v>Non Validé</v>
      </c>
      <c r="BE15" s="133"/>
      <c r="BF15" s="134"/>
      <c r="BG15" s="264" t="e">
        <f t="shared" si="6"/>
        <v>#DIV/0!</v>
      </c>
      <c r="BH15" s="135"/>
      <c r="BI15" s="136"/>
      <c r="BJ15" s="113" t="str">
        <f t="shared" si="17"/>
        <v/>
      </c>
      <c r="BK15" s="137"/>
      <c r="BL15" s="136"/>
      <c r="BM15" s="98" t="str">
        <f t="shared" si="18"/>
        <v/>
      </c>
      <c r="BN15" s="92" t="str">
        <f t="shared" si="19"/>
        <v>Non Validé</v>
      </c>
      <c r="BO15" s="114"/>
      <c r="BP15" s="184"/>
      <c r="BR15"/>
    </row>
    <row r="16" spans="1:70" ht="30" customHeight="1" x14ac:dyDescent="0.2">
      <c r="A16" s="2">
        <v>12</v>
      </c>
      <c r="B16" s="116"/>
      <c r="C16" s="1"/>
      <c r="D16" s="93"/>
      <c r="E16" s="93"/>
      <c r="F16" s="93"/>
      <c r="G16" s="199"/>
      <c r="H16" s="244"/>
      <c r="I16" s="245"/>
      <c r="J16" s="249"/>
      <c r="K16" s="247"/>
      <c r="L16" s="259"/>
      <c r="M16" s="212" t="str">
        <f t="shared" si="7"/>
        <v>AJOURNE-E</v>
      </c>
      <c r="N16" s="119"/>
      <c r="O16" s="7"/>
      <c r="P16" s="261" t="e">
        <f t="shared" si="2"/>
        <v>#DIV/0!</v>
      </c>
      <c r="Q16" s="24"/>
      <c r="R16" s="25"/>
      <c r="S16" s="100" t="str">
        <f t="shared" si="8"/>
        <v/>
      </c>
      <c r="T16" s="51"/>
      <c r="U16" s="49"/>
      <c r="V16" s="103" t="str">
        <f t="shared" si="9"/>
        <v/>
      </c>
      <c r="W16" s="87" t="str">
        <f t="shared" si="0"/>
        <v>Non Validé</v>
      </c>
      <c r="X16" s="26"/>
      <c r="Y16" s="27"/>
      <c r="Z16" s="28"/>
      <c r="AA16" s="262" t="e">
        <f t="shared" si="3"/>
        <v>#DIV/0!</v>
      </c>
      <c r="AB16" s="29"/>
      <c r="AC16" s="30"/>
      <c r="AD16" s="27"/>
      <c r="AE16" s="106" t="str">
        <f t="shared" si="1"/>
        <v/>
      </c>
      <c r="AF16" s="45"/>
      <c r="AG16" s="46"/>
      <c r="AH16" s="106" t="str">
        <f t="shared" si="4"/>
        <v/>
      </c>
      <c r="AI16" s="53"/>
      <c r="AJ16" s="46"/>
      <c r="AK16" s="190" t="str">
        <f t="shared" si="10"/>
        <v/>
      </c>
      <c r="AL16" s="189" t="str">
        <f t="shared" si="20"/>
        <v>Non Validé</v>
      </c>
      <c r="AM16" s="68"/>
      <c r="AN16" s="69"/>
      <c r="AO16" s="263" t="e">
        <f t="shared" si="5"/>
        <v>#DIV/0!</v>
      </c>
      <c r="AP16" s="31"/>
      <c r="AQ16" s="32"/>
      <c r="AR16" s="109" t="str">
        <f t="shared" si="11"/>
        <v/>
      </c>
      <c r="AS16" s="56"/>
      <c r="AT16" s="57"/>
      <c r="AU16" s="110" t="str">
        <f t="shared" si="12"/>
        <v/>
      </c>
      <c r="AV16" s="88" t="str">
        <f t="shared" si="13"/>
        <v>Non Validé</v>
      </c>
      <c r="AW16" s="127"/>
      <c r="AX16" s="128"/>
      <c r="AY16" s="129"/>
      <c r="AZ16" s="111" t="str">
        <f t="shared" si="14"/>
        <v/>
      </c>
      <c r="BA16" s="130"/>
      <c r="BB16" s="131"/>
      <c r="BC16" s="112" t="str">
        <f t="shared" si="15"/>
        <v/>
      </c>
      <c r="BD16" s="89" t="str">
        <f t="shared" si="16"/>
        <v>Non Validé</v>
      </c>
      <c r="BE16" s="133"/>
      <c r="BF16" s="134"/>
      <c r="BG16" s="264" t="e">
        <f t="shared" si="6"/>
        <v>#DIV/0!</v>
      </c>
      <c r="BH16" s="135"/>
      <c r="BI16" s="136"/>
      <c r="BJ16" s="113" t="str">
        <f t="shared" si="17"/>
        <v/>
      </c>
      <c r="BK16" s="137"/>
      <c r="BL16" s="136"/>
      <c r="BM16" s="98" t="str">
        <f t="shared" si="18"/>
        <v/>
      </c>
      <c r="BN16" s="92" t="str">
        <f t="shared" si="19"/>
        <v>Non Validé</v>
      </c>
      <c r="BO16" s="114"/>
      <c r="BP16" s="184"/>
      <c r="BR16"/>
    </row>
    <row r="17" spans="1:70" ht="30" customHeight="1" x14ac:dyDescent="0.2">
      <c r="A17" s="2">
        <v>13</v>
      </c>
      <c r="B17" s="116"/>
      <c r="C17" s="1"/>
      <c r="D17" s="93"/>
      <c r="E17" s="93"/>
      <c r="F17" s="93"/>
      <c r="G17" s="199"/>
      <c r="H17" s="244"/>
      <c r="I17" s="245"/>
      <c r="J17" s="249"/>
      <c r="K17" s="247"/>
      <c r="L17" s="259"/>
      <c r="M17" s="212" t="str">
        <f t="shared" si="7"/>
        <v>AJOURNE-E</v>
      </c>
      <c r="N17" s="119"/>
      <c r="O17" s="7"/>
      <c r="P17" s="261" t="e">
        <f t="shared" si="2"/>
        <v>#DIV/0!</v>
      </c>
      <c r="Q17" s="24"/>
      <c r="R17" s="25"/>
      <c r="S17" s="100" t="str">
        <f t="shared" si="8"/>
        <v/>
      </c>
      <c r="T17" s="51"/>
      <c r="U17" s="49"/>
      <c r="V17" s="103" t="str">
        <f t="shared" si="9"/>
        <v/>
      </c>
      <c r="W17" s="87" t="str">
        <f t="shared" si="0"/>
        <v>Non Validé</v>
      </c>
      <c r="X17" s="26"/>
      <c r="Y17" s="27"/>
      <c r="Z17" s="28"/>
      <c r="AA17" s="262" t="e">
        <f t="shared" si="3"/>
        <v>#DIV/0!</v>
      </c>
      <c r="AB17" s="29"/>
      <c r="AC17" s="30"/>
      <c r="AD17" s="27"/>
      <c r="AE17" s="106" t="str">
        <f t="shared" si="1"/>
        <v/>
      </c>
      <c r="AF17" s="45"/>
      <c r="AG17" s="46"/>
      <c r="AH17" s="106" t="str">
        <f t="shared" si="4"/>
        <v/>
      </c>
      <c r="AI17" s="53"/>
      <c r="AJ17" s="46"/>
      <c r="AK17" s="190" t="str">
        <f t="shared" si="10"/>
        <v/>
      </c>
      <c r="AL17" s="189" t="str">
        <f t="shared" si="20"/>
        <v>Non Validé</v>
      </c>
      <c r="AM17" s="68"/>
      <c r="AN17" s="69"/>
      <c r="AO17" s="263" t="e">
        <f t="shared" si="5"/>
        <v>#DIV/0!</v>
      </c>
      <c r="AP17" s="31"/>
      <c r="AQ17" s="32"/>
      <c r="AR17" s="109" t="str">
        <f t="shared" si="11"/>
        <v/>
      </c>
      <c r="AS17" s="56"/>
      <c r="AT17" s="57"/>
      <c r="AU17" s="110" t="str">
        <f t="shared" si="12"/>
        <v/>
      </c>
      <c r="AV17" s="88" t="str">
        <f t="shared" si="13"/>
        <v>Non Validé</v>
      </c>
      <c r="AW17" s="127"/>
      <c r="AX17" s="128"/>
      <c r="AY17" s="129"/>
      <c r="AZ17" s="111" t="str">
        <f t="shared" si="14"/>
        <v/>
      </c>
      <c r="BA17" s="130"/>
      <c r="BB17" s="131"/>
      <c r="BC17" s="112" t="str">
        <f t="shared" si="15"/>
        <v/>
      </c>
      <c r="BD17" s="89" t="str">
        <f t="shared" si="16"/>
        <v>Non Validé</v>
      </c>
      <c r="BE17" s="133"/>
      <c r="BF17" s="134"/>
      <c r="BG17" s="264" t="e">
        <f t="shared" si="6"/>
        <v>#DIV/0!</v>
      </c>
      <c r="BH17" s="135"/>
      <c r="BI17" s="136"/>
      <c r="BJ17" s="113" t="str">
        <f t="shared" si="17"/>
        <v/>
      </c>
      <c r="BK17" s="137"/>
      <c r="BL17" s="136"/>
      <c r="BM17" s="98" t="str">
        <f t="shared" si="18"/>
        <v/>
      </c>
      <c r="BN17" s="92" t="str">
        <f t="shared" si="19"/>
        <v>Non Validé</v>
      </c>
      <c r="BO17" s="114"/>
      <c r="BP17" s="184"/>
      <c r="BR17"/>
    </row>
    <row r="18" spans="1:70" ht="30" customHeight="1" x14ac:dyDescent="0.2">
      <c r="A18" s="2">
        <v>14</v>
      </c>
      <c r="B18" s="116"/>
      <c r="C18" s="1"/>
      <c r="D18" s="93"/>
      <c r="E18" s="93"/>
      <c r="F18" s="93"/>
      <c r="G18" s="199"/>
      <c r="H18" s="244"/>
      <c r="I18" s="245"/>
      <c r="J18" s="249"/>
      <c r="K18" s="247"/>
      <c r="L18" s="259"/>
      <c r="M18" s="212" t="str">
        <f t="shared" si="7"/>
        <v>AJOURNE-E</v>
      </c>
      <c r="N18" s="119"/>
      <c r="O18" s="7"/>
      <c r="P18" s="261" t="e">
        <f t="shared" si="2"/>
        <v>#DIV/0!</v>
      </c>
      <c r="Q18" s="24"/>
      <c r="R18" s="25"/>
      <c r="S18" s="100" t="str">
        <f t="shared" si="8"/>
        <v/>
      </c>
      <c r="T18" s="51"/>
      <c r="U18" s="49"/>
      <c r="V18" s="103" t="str">
        <f t="shared" si="9"/>
        <v/>
      </c>
      <c r="W18" s="87" t="str">
        <f t="shared" si="0"/>
        <v>Non Validé</v>
      </c>
      <c r="X18" s="26"/>
      <c r="Y18" s="27"/>
      <c r="Z18" s="28"/>
      <c r="AA18" s="262" t="e">
        <f t="shared" si="3"/>
        <v>#DIV/0!</v>
      </c>
      <c r="AB18" s="29"/>
      <c r="AC18" s="30"/>
      <c r="AD18" s="27"/>
      <c r="AE18" s="106" t="str">
        <f t="shared" si="1"/>
        <v/>
      </c>
      <c r="AF18" s="45"/>
      <c r="AG18" s="46"/>
      <c r="AH18" s="106" t="str">
        <f t="shared" si="4"/>
        <v/>
      </c>
      <c r="AI18" s="53"/>
      <c r="AJ18" s="46"/>
      <c r="AK18" s="190" t="str">
        <f t="shared" si="10"/>
        <v/>
      </c>
      <c r="AL18" s="189" t="str">
        <f t="shared" si="20"/>
        <v>Non Validé</v>
      </c>
      <c r="AM18" s="68"/>
      <c r="AN18" s="69"/>
      <c r="AO18" s="263" t="e">
        <f t="shared" si="5"/>
        <v>#DIV/0!</v>
      </c>
      <c r="AP18" s="31"/>
      <c r="AQ18" s="32"/>
      <c r="AR18" s="109" t="str">
        <f t="shared" si="11"/>
        <v/>
      </c>
      <c r="AS18" s="56"/>
      <c r="AT18" s="57"/>
      <c r="AU18" s="110" t="str">
        <f t="shared" si="12"/>
        <v/>
      </c>
      <c r="AV18" s="88" t="str">
        <f t="shared" si="13"/>
        <v>Non Validé</v>
      </c>
      <c r="AW18" s="127"/>
      <c r="AX18" s="128"/>
      <c r="AY18" s="129"/>
      <c r="AZ18" s="111" t="str">
        <f t="shared" si="14"/>
        <v/>
      </c>
      <c r="BA18" s="130"/>
      <c r="BB18" s="131"/>
      <c r="BC18" s="112" t="str">
        <f t="shared" si="15"/>
        <v/>
      </c>
      <c r="BD18" s="89" t="str">
        <f t="shared" si="16"/>
        <v>Non Validé</v>
      </c>
      <c r="BE18" s="133"/>
      <c r="BF18" s="134"/>
      <c r="BG18" s="264" t="e">
        <f t="shared" si="6"/>
        <v>#DIV/0!</v>
      </c>
      <c r="BH18" s="135"/>
      <c r="BI18" s="136"/>
      <c r="BJ18" s="113" t="str">
        <f t="shared" si="17"/>
        <v/>
      </c>
      <c r="BK18" s="137"/>
      <c r="BL18" s="136"/>
      <c r="BM18" s="98" t="str">
        <f t="shared" si="18"/>
        <v/>
      </c>
      <c r="BN18" s="92" t="str">
        <f t="shared" si="19"/>
        <v>Non Validé</v>
      </c>
      <c r="BO18" s="114"/>
      <c r="BP18" s="184"/>
      <c r="BR18"/>
    </row>
    <row r="19" spans="1:70" ht="30" customHeight="1" x14ac:dyDescent="0.2">
      <c r="A19" s="2">
        <v>15</v>
      </c>
      <c r="B19" s="116"/>
      <c r="C19" s="1"/>
      <c r="D19" s="93"/>
      <c r="E19" s="93"/>
      <c r="F19" s="93"/>
      <c r="G19" s="199"/>
      <c r="H19" s="244"/>
      <c r="I19" s="245"/>
      <c r="J19" s="249"/>
      <c r="K19" s="247"/>
      <c r="L19" s="259"/>
      <c r="M19" s="212" t="str">
        <f t="shared" si="7"/>
        <v>AJOURNE-E</v>
      </c>
      <c r="N19" s="119"/>
      <c r="O19" s="7"/>
      <c r="P19" s="261" t="e">
        <f t="shared" si="2"/>
        <v>#DIV/0!</v>
      </c>
      <c r="Q19" s="24"/>
      <c r="R19" s="25"/>
      <c r="S19" s="100" t="str">
        <f t="shared" si="8"/>
        <v/>
      </c>
      <c r="T19" s="51"/>
      <c r="U19" s="49"/>
      <c r="V19" s="103" t="str">
        <f t="shared" si="9"/>
        <v/>
      </c>
      <c r="W19" s="87" t="str">
        <f t="shared" si="0"/>
        <v>Non Validé</v>
      </c>
      <c r="X19" s="26"/>
      <c r="Y19" s="27"/>
      <c r="Z19" s="28"/>
      <c r="AA19" s="262" t="e">
        <f t="shared" si="3"/>
        <v>#DIV/0!</v>
      </c>
      <c r="AB19" s="29"/>
      <c r="AC19" s="30"/>
      <c r="AD19" s="27"/>
      <c r="AE19" s="106" t="str">
        <f t="shared" si="1"/>
        <v/>
      </c>
      <c r="AF19" s="45"/>
      <c r="AG19" s="46"/>
      <c r="AH19" s="106" t="str">
        <f t="shared" si="4"/>
        <v/>
      </c>
      <c r="AI19" s="53"/>
      <c r="AJ19" s="46"/>
      <c r="AK19" s="190" t="str">
        <f t="shared" si="10"/>
        <v/>
      </c>
      <c r="AL19" s="189" t="str">
        <f t="shared" si="20"/>
        <v>Non Validé</v>
      </c>
      <c r="AM19" s="68"/>
      <c r="AN19" s="69"/>
      <c r="AO19" s="263" t="e">
        <f t="shared" si="5"/>
        <v>#DIV/0!</v>
      </c>
      <c r="AP19" s="31"/>
      <c r="AQ19" s="32"/>
      <c r="AR19" s="109" t="str">
        <f t="shared" si="11"/>
        <v/>
      </c>
      <c r="AS19" s="56"/>
      <c r="AT19" s="57"/>
      <c r="AU19" s="110" t="str">
        <f t="shared" si="12"/>
        <v/>
      </c>
      <c r="AV19" s="88" t="str">
        <f t="shared" si="13"/>
        <v>Non Validé</v>
      </c>
      <c r="AW19" s="127"/>
      <c r="AX19" s="128"/>
      <c r="AY19" s="129"/>
      <c r="AZ19" s="111" t="str">
        <f t="shared" si="14"/>
        <v/>
      </c>
      <c r="BA19" s="130"/>
      <c r="BB19" s="131"/>
      <c r="BC19" s="112" t="str">
        <f t="shared" si="15"/>
        <v/>
      </c>
      <c r="BD19" s="89" t="str">
        <f t="shared" si="16"/>
        <v>Non Validé</v>
      </c>
      <c r="BE19" s="133"/>
      <c r="BF19" s="134"/>
      <c r="BG19" s="264" t="e">
        <f t="shared" si="6"/>
        <v>#DIV/0!</v>
      </c>
      <c r="BH19" s="135"/>
      <c r="BI19" s="136"/>
      <c r="BJ19" s="113" t="str">
        <f t="shared" si="17"/>
        <v/>
      </c>
      <c r="BK19" s="137"/>
      <c r="BL19" s="136"/>
      <c r="BM19" s="98" t="str">
        <f t="shared" si="18"/>
        <v/>
      </c>
      <c r="BN19" s="92" t="str">
        <f t="shared" si="19"/>
        <v>Non Validé</v>
      </c>
      <c r="BO19" s="114"/>
      <c r="BP19" s="184"/>
      <c r="BR19"/>
    </row>
    <row r="20" spans="1:70" ht="30" customHeight="1" x14ac:dyDescent="0.2">
      <c r="A20" s="2">
        <v>16</v>
      </c>
      <c r="B20" s="116"/>
      <c r="C20" s="1"/>
      <c r="D20" s="93"/>
      <c r="E20" s="93"/>
      <c r="F20" s="93"/>
      <c r="G20" s="199"/>
      <c r="H20" s="244"/>
      <c r="I20" s="245"/>
      <c r="J20" s="249"/>
      <c r="K20" s="247"/>
      <c r="L20" s="259"/>
      <c r="M20" s="212" t="str">
        <f t="shared" si="7"/>
        <v>AJOURNE-E</v>
      </c>
      <c r="N20" s="119"/>
      <c r="O20" s="7"/>
      <c r="P20" s="261" t="e">
        <f t="shared" si="2"/>
        <v>#DIV/0!</v>
      </c>
      <c r="Q20" s="24"/>
      <c r="R20" s="25"/>
      <c r="S20" s="100" t="str">
        <f t="shared" si="8"/>
        <v/>
      </c>
      <c r="T20" s="51"/>
      <c r="U20" s="49"/>
      <c r="V20" s="103" t="str">
        <f t="shared" si="9"/>
        <v/>
      </c>
      <c r="W20" s="87" t="str">
        <f t="shared" si="0"/>
        <v>Non Validé</v>
      </c>
      <c r="X20" s="26"/>
      <c r="Y20" s="27"/>
      <c r="Z20" s="28"/>
      <c r="AA20" s="262" t="e">
        <f t="shared" si="3"/>
        <v>#DIV/0!</v>
      </c>
      <c r="AB20" s="29"/>
      <c r="AC20" s="30"/>
      <c r="AD20" s="27"/>
      <c r="AE20" s="106" t="str">
        <f t="shared" si="1"/>
        <v/>
      </c>
      <c r="AF20" s="45"/>
      <c r="AG20" s="46"/>
      <c r="AH20" s="106" t="str">
        <f t="shared" si="4"/>
        <v/>
      </c>
      <c r="AI20" s="53"/>
      <c r="AJ20" s="46"/>
      <c r="AK20" s="190" t="str">
        <f t="shared" si="10"/>
        <v/>
      </c>
      <c r="AL20" s="189" t="str">
        <f t="shared" si="20"/>
        <v>Non Validé</v>
      </c>
      <c r="AM20" s="68"/>
      <c r="AN20" s="69"/>
      <c r="AO20" s="263" t="e">
        <f t="shared" si="5"/>
        <v>#DIV/0!</v>
      </c>
      <c r="AP20" s="31"/>
      <c r="AQ20" s="32"/>
      <c r="AR20" s="109" t="str">
        <f t="shared" si="11"/>
        <v/>
      </c>
      <c r="AS20" s="56"/>
      <c r="AT20" s="57"/>
      <c r="AU20" s="110" t="str">
        <f t="shared" si="12"/>
        <v/>
      </c>
      <c r="AV20" s="88" t="str">
        <f t="shared" si="13"/>
        <v>Non Validé</v>
      </c>
      <c r="AW20" s="127"/>
      <c r="AX20" s="128"/>
      <c r="AY20" s="129"/>
      <c r="AZ20" s="111" t="str">
        <f t="shared" si="14"/>
        <v/>
      </c>
      <c r="BA20" s="130"/>
      <c r="BB20" s="131"/>
      <c r="BC20" s="112" t="str">
        <f t="shared" si="15"/>
        <v/>
      </c>
      <c r="BD20" s="89" t="str">
        <f t="shared" si="16"/>
        <v>Non Validé</v>
      </c>
      <c r="BE20" s="133"/>
      <c r="BF20" s="134"/>
      <c r="BG20" s="264" t="e">
        <f t="shared" si="6"/>
        <v>#DIV/0!</v>
      </c>
      <c r="BH20" s="135"/>
      <c r="BI20" s="136"/>
      <c r="BJ20" s="113" t="str">
        <f t="shared" si="17"/>
        <v/>
      </c>
      <c r="BK20" s="137"/>
      <c r="BL20" s="136"/>
      <c r="BM20" s="98" t="str">
        <f t="shared" si="18"/>
        <v/>
      </c>
      <c r="BN20" s="92" t="str">
        <f t="shared" si="19"/>
        <v>Non Validé</v>
      </c>
      <c r="BO20" s="114"/>
      <c r="BP20" s="184"/>
      <c r="BR20"/>
    </row>
    <row r="21" spans="1:70" ht="30" customHeight="1" x14ac:dyDescent="0.2">
      <c r="A21" s="2">
        <v>17</v>
      </c>
      <c r="B21" s="116"/>
      <c r="C21" s="1"/>
      <c r="D21" s="93"/>
      <c r="E21" s="93"/>
      <c r="F21" s="93"/>
      <c r="G21" s="199"/>
      <c r="H21" s="244"/>
      <c r="I21" s="245"/>
      <c r="J21" s="249"/>
      <c r="K21" s="247"/>
      <c r="L21" s="259"/>
      <c r="M21" s="212" t="str">
        <f t="shared" si="7"/>
        <v>AJOURNE-E</v>
      </c>
      <c r="N21" s="119"/>
      <c r="O21" s="7"/>
      <c r="P21" s="261" t="e">
        <f t="shared" si="2"/>
        <v>#DIV/0!</v>
      </c>
      <c r="Q21" s="24"/>
      <c r="R21" s="25"/>
      <c r="S21" s="100" t="str">
        <f t="shared" si="8"/>
        <v/>
      </c>
      <c r="T21" s="51"/>
      <c r="U21" s="49"/>
      <c r="V21" s="103" t="str">
        <f t="shared" si="9"/>
        <v/>
      </c>
      <c r="W21" s="87" t="str">
        <f t="shared" si="0"/>
        <v>Non Validé</v>
      </c>
      <c r="X21" s="26"/>
      <c r="Y21" s="27"/>
      <c r="Z21" s="28"/>
      <c r="AA21" s="262" t="e">
        <f t="shared" si="3"/>
        <v>#DIV/0!</v>
      </c>
      <c r="AB21" s="29"/>
      <c r="AC21" s="30"/>
      <c r="AD21" s="27"/>
      <c r="AE21" s="106" t="str">
        <f t="shared" si="1"/>
        <v/>
      </c>
      <c r="AF21" s="45"/>
      <c r="AG21" s="46"/>
      <c r="AH21" s="106" t="str">
        <f t="shared" si="4"/>
        <v/>
      </c>
      <c r="AI21" s="53"/>
      <c r="AJ21" s="46"/>
      <c r="AK21" s="190" t="str">
        <f t="shared" si="10"/>
        <v/>
      </c>
      <c r="AL21" s="189" t="str">
        <f t="shared" si="20"/>
        <v>Non Validé</v>
      </c>
      <c r="AM21" s="68"/>
      <c r="AN21" s="69"/>
      <c r="AO21" s="263" t="e">
        <f t="shared" si="5"/>
        <v>#DIV/0!</v>
      </c>
      <c r="AP21" s="31"/>
      <c r="AQ21" s="32"/>
      <c r="AR21" s="109" t="str">
        <f t="shared" si="11"/>
        <v/>
      </c>
      <c r="AS21" s="56"/>
      <c r="AT21" s="57"/>
      <c r="AU21" s="110" t="str">
        <f t="shared" si="12"/>
        <v/>
      </c>
      <c r="AV21" s="88" t="str">
        <f t="shared" si="13"/>
        <v>Non Validé</v>
      </c>
      <c r="AW21" s="127"/>
      <c r="AX21" s="128"/>
      <c r="AY21" s="129"/>
      <c r="AZ21" s="111" t="str">
        <f t="shared" si="14"/>
        <v/>
      </c>
      <c r="BA21" s="130"/>
      <c r="BB21" s="131"/>
      <c r="BC21" s="112" t="str">
        <f t="shared" si="15"/>
        <v/>
      </c>
      <c r="BD21" s="89" t="str">
        <f t="shared" si="16"/>
        <v>Non Validé</v>
      </c>
      <c r="BE21" s="133"/>
      <c r="BF21" s="134"/>
      <c r="BG21" s="264" t="e">
        <f t="shared" si="6"/>
        <v>#DIV/0!</v>
      </c>
      <c r="BH21" s="135"/>
      <c r="BI21" s="136"/>
      <c r="BJ21" s="113" t="str">
        <f t="shared" si="17"/>
        <v/>
      </c>
      <c r="BK21" s="137"/>
      <c r="BL21" s="136"/>
      <c r="BM21" s="98" t="str">
        <f t="shared" si="18"/>
        <v/>
      </c>
      <c r="BN21" s="92" t="str">
        <f t="shared" si="19"/>
        <v>Non Validé</v>
      </c>
      <c r="BO21" s="114"/>
      <c r="BP21" s="184"/>
      <c r="BR21"/>
    </row>
    <row r="22" spans="1:70" ht="30" customHeight="1" x14ac:dyDescent="0.2">
      <c r="A22" s="2">
        <v>18</v>
      </c>
      <c r="B22" s="116"/>
      <c r="C22" s="1"/>
      <c r="D22" s="93"/>
      <c r="E22" s="93"/>
      <c r="F22" s="93"/>
      <c r="G22" s="199"/>
      <c r="H22" s="244"/>
      <c r="I22" s="245"/>
      <c r="J22" s="249"/>
      <c r="K22" s="247"/>
      <c r="L22" s="259"/>
      <c r="M22" s="212" t="str">
        <f t="shared" si="7"/>
        <v>AJOURNE-E</v>
      </c>
      <c r="N22" s="119"/>
      <c r="O22" s="7"/>
      <c r="P22" s="261" t="e">
        <f t="shared" si="2"/>
        <v>#DIV/0!</v>
      </c>
      <c r="Q22" s="24"/>
      <c r="R22" s="25"/>
      <c r="S22" s="100" t="str">
        <f t="shared" si="8"/>
        <v/>
      </c>
      <c r="T22" s="51"/>
      <c r="U22" s="49"/>
      <c r="V22" s="103" t="str">
        <f t="shared" si="9"/>
        <v/>
      </c>
      <c r="W22" s="87" t="str">
        <f t="shared" si="0"/>
        <v>Non Validé</v>
      </c>
      <c r="X22" s="26"/>
      <c r="Y22" s="27"/>
      <c r="Z22" s="28"/>
      <c r="AA22" s="262" t="e">
        <f t="shared" si="3"/>
        <v>#DIV/0!</v>
      </c>
      <c r="AB22" s="29"/>
      <c r="AC22" s="30"/>
      <c r="AD22" s="27"/>
      <c r="AE22" s="106" t="str">
        <f t="shared" si="1"/>
        <v/>
      </c>
      <c r="AF22" s="45"/>
      <c r="AG22" s="46"/>
      <c r="AH22" s="106" t="str">
        <f t="shared" si="4"/>
        <v/>
      </c>
      <c r="AI22" s="53"/>
      <c r="AJ22" s="46"/>
      <c r="AK22" s="190" t="str">
        <f t="shared" si="10"/>
        <v/>
      </c>
      <c r="AL22" s="189" t="str">
        <f t="shared" si="20"/>
        <v>Non Validé</v>
      </c>
      <c r="AM22" s="68"/>
      <c r="AN22" s="69"/>
      <c r="AO22" s="263" t="e">
        <f t="shared" si="5"/>
        <v>#DIV/0!</v>
      </c>
      <c r="AP22" s="31"/>
      <c r="AQ22" s="32"/>
      <c r="AR22" s="109" t="str">
        <f t="shared" si="11"/>
        <v/>
      </c>
      <c r="AS22" s="56"/>
      <c r="AT22" s="57"/>
      <c r="AU22" s="110" t="str">
        <f t="shared" si="12"/>
        <v/>
      </c>
      <c r="AV22" s="88" t="str">
        <f t="shared" si="13"/>
        <v>Non Validé</v>
      </c>
      <c r="AW22" s="127"/>
      <c r="AX22" s="128"/>
      <c r="AY22" s="129"/>
      <c r="AZ22" s="111" t="str">
        <f t="shared" si="14"/>
        <v/>
      </c>
      <c r="BA22" s="130"/>
      <c r="BB22" s="131"/>
      <c r="BC22" s="112" t="str">
        <f t="shared" si="15"/>
        <v/>
      </c>
      <c r="BD22" s="89" t="str">
        <f t="shared" si="16"/>
        <v>Non Validé</v>
      </c>
      <c r="BE22" s="133"/>
      <c r="BF22" s="134"/>
      <c r="BG22" s="264" t="e">
        <f t="shared" si="6"/>
        <v>#DIV/0!</v>
      </c>
      <c r="BH22" s="135"/>
      <c r="BI22" s="136"/>
      <c r="BJ22" s="113" t="str">
        <f t="shared" si="17"/>
        <v/>
      </c>
      <c r="BK22" s="137"/>
      <c r="BL22" s="136"/>
      <c r="BM22" s="98" t="str">
        <f t="shared" si="18"/>
        <v/>
      </c>
      <c r="BN22" s="92" t="str">
        <f t="shared" si="19"/>
        <v>Non Validé</v>
      </c>
      <c r="BO22" s="114"/>
      <c r="BP22" s="184"/>
      <c r="BR22"/>
    </row>
    <row r="23" spans="1:70" ht="30" customHeight="1" x14ac:dyDescent="0.2">
      <c r="A23" s="2">
        <v>19</v>
      </c>
      <c r="B23" s="116"/>
      <c r="C23" s="1"/>
      <c r="D23" s="93"/>
      <c r="E23" s="93"/>
      <c r="F23" s="93"/>
      <c r="G23" s="199"/>
      <c r="H23" s="244"/>
      <c r="I23" s="245"/>
      <c r="J23" s="249"/>
      <c r="K23" s="247"/>
      <c r="L23" s="259"/>
      <c r="M23" s="212" t="str">
        <f t="shared" si="7"/>
        <v>AJOURNE-E</v>
      </c>
      <c r="N23" s="119"/>
      <c r="O23" s="7"/>
      <c r="P23" s="261" t="e">
        <f t="shared" si="2"/>
        <v>#DIV/0!</v>
      </c>
      <c r="Q23" s="24"/>
      <c r="R23" s="25"/>
      <c r="S23" s="100" t="str">
        <f t="shared" si="8"/>
        <v/>
      </c>
      <c r="T23" s="51"/>
      <c r="U23" s="49"/>
      <c r="V23" s="103" t="str">
        <f t="shared" si="9"/>
        <v/>
      </c>
      <c r="W23" s="87" t="str">
        <f t="shared" si="0"/>
        <v>Non Validé</v>
      </c>
      <c r="X23" s="26"/>
      <c r="Y23" s="27"/>
      <c r="Z23" s="28"/>
      <c r="AA23" s="262" t="e">
        <f t="shared" si="3"/>
        <v>#DIV/0!</v>
      </c>
      <c r="AB23" s="29"/>
      <c r="AC23" s="30"/>
      <c r="AD23" s="27"/>
      <c r="AE23" s="106" t="str">
        <f t="shared" si="1"/>
        <v/>
      </c>
      <c r="AF23" s="45"/>
      <c r="AG23" s="46"/>
      <c r="AH23" s="106" t="str">
        <f t="shared" si="4"/>
        <v/>
      </c>
      <c r="AI23" s="53"/>
      <c r="AJ23" s="46"/>
      <c r="AK23" s="190" t="str">
        <f t="shared" si="10"/>
        <v/>
      </c>
      <c r="AL23" s="189" t="str">
        <f t="shared" si="20"/>
        <v>Non Validé</v>
      </c>
      <c r="AM23" s="68"/>
      <c r="AN23" s="69"/>
      <c r="AO23" s="263" t="e">
        <f t="shared" si="5"/>
        <v>#DIV/0!</v>
      </c>
      <c r="AP23" s="31"/>
      <c r="AQ23" s="32"/>
      <c r="AR23" s="109" t="str">
        <f t="shared" si="11"/>
        <v/>
      </c>
      <c r="AS23" s="56"/>
      <c r="AT23" s="57"/>
      <c r="AU23" s="110" t="str">
        <f t="shared" si="12"/>
        <v/>
      </c>
      <c r="AV23" s="88" t="str">
        <f t="shared" si="13"/>
        <v>Non Validé</v>
      </c>
      <c r="AW23" s="127"/>
      <c r="AX23" s="128"/>
      <c r="AY23" s="129"/>
      <c r="AZ23" s="111" t="str">
        <f t="shared" si="14"/>
        <v/>
      </c>
      <c r="BA23" s="130"/>
      <c r="BB23" s="131"/>
      <c r="BC23" s="112" t="str">
        <f t="shared" si="15"/>
        <v/>
      </c>
      <c r="BD23" s="89" t="str">
        <f t="shared" si="16"/>
        <v>Non Validé</v>
      </c>
      <c r="BE23" s="133"/>
      <c r="BF23" s="134"/>
      <c r="BG23" s="264" t="e">
        <f t="shared" si="6"/>
        <v>#DIV/0!</v>
      </c>
      <c r="BH23" s="135"/>
      <c r="BI23" s="136"/>
      <c r="BJ23" s="113" t="str">
        <f t="shared" si="17"/>
        <v/>
      </c>
      <c r="BK23" s="137"/>
      <c r="BL23" s="136"/>
      <c r="BM23" s="98" t="str">
        <f t="shared" si="18"/>
        <v/>
      </c>
      <c r="BN23" s="92" t="str">
        <f t="shared" si="19"/>
        <v>Non Validé</v>
      </c>
      <c r="BO23" s="114"/>
      <c r="BP23" s="184"/>
      <c r="BR23"/>
    </row>
    <row r="24" spans="1:70" ht="30" customHeight="1" x14ac:dyDescent="0.2">
      <c r="A24" s="2">
        <v>20</v>
      </c>
      <c r="B24" s="116"/>
      <c r="C24" s="1"/>
      <c r="D24" s="93"/>
      <c r="E24" s="93"/>
      <c r="F24" s="93"/>
      <c r="G24" s="199"/>
      <c r="H24" s="244"/>
      <c r="I24" s="245"/>
      <c r="J24" s="249"/>
      <c r="K24" s="247"/>
      <c r="L24" s="259"/>
      <c r="M24" s="212" t="str">
        <f t="shared" si="7"/>
        <v>AJOURNE-E</v>
      </c>
      <c r="N24" s="119"/>
      <c r="O24" s="7"/>
      <c r="P24" s="261" t="e">
        <f t="shared" si="2"/>
        <v>#DIV/0!</v>
      </c>
      <c r="Q24" s="24"/>
      <c r="R24" s="25"/>
      <c r="S24" s="100" t="str">
        <f t="shared" si="8"/>
        <v/>
      </c>
      <c r="T24" s="51"/>
      <c r="U24" s="49"/>
      <c r="V24" s="103" t="str">
        <f t="shared" si="9"/>
        <v/>
      </c>
      <c r="W24" s="87" t="str">
        <f t="shared" si="0"/>
        <v>Non Validé</v>
      </c>
      <c r="X24" s="26"/>
      <c r="Y24" s="27"/>
      <c r="Z24" s="28"/>
      <c r="AA24" s="262" t="e">
        <f t="shared" si="3"/>
        <v>#DIV/0!</v>
      </c>
      <c r="AB24" s="29"/>
      <c r="AC24" s="30"/>
      <c r="AD24" s="27"/>
      <c r="AE24" s="106" t="str">
        <f t="shared" si="1"/>
        <v/>
      </c>
      <c r="AF24" s="45"/>
      <c r="AG24" s="46"/>
      <c r="AH24" s="106" t="str">
        <f t="shared" si="4"/>
        <v/>
      </c>
      <c r="AI24" s="53"/>
      <c r="AJ24" s="46"/>
      <c r="AK24" s="190" t="str">
        <f t="shared" si="10"/>
        <v/>
      </c>
      <c r="AL24" s="189" t="str">
        <f t="shared" si="20"/>
        <v>Non Validé</v>
      </c>
      <c r="AM24" s="68"/>
      <c r="AN24" s="69"/>
      <c r="AO24" s="263" t="e">
        <f t="shared" si="5"/>
        <v>#DIV/0!</v>
      </c>
      <c r="AP24" s="31"/>
      <c r="AQ24" s="32"/>
      <c r="AR24" s="109" t="str">
        <f t="shared" si="11"/>
        <v/>
      </c>
      <c r="AS24" s="56"/>
      <c r="AT24" s="57"/>
      <c r="AU24" s="110" t="str">
        <f t="shared" si="12"/>
        <v/>
      </c>
      <c r="AV24" s="88" t="str">
        <f t="shared" si="13"/>
        <v>Non Validé</v>
      </c>
      <c r="AW24" s="127"/>
      <c r="AX24" s="128"/>
      <c r="AY24" s="129"/>
      <c r="AZ24" s="111" t="str">
        <f t="shared" si="14"/>
        <v/>
      </c>
      <c r="BA24" s="130"/>
      <c r="BB24" s="131"/>
      <c r="BC24" s="112" t="str">
        <f t="shared" si="15"/>
        <v/>
      </c>
      <c r="BD24" s="89" t="str">
        <f t="shared" si="16"/>
        <v>Non Validé</v>
      </c>
      <c r="BE24" s="133"/>
      <c r="BF24" s="134"/>
      <c r="BG24" s="264" t="e">
        <f t="shared" si="6"/>
        <v>#DIV/0!</v>
      </c>
      <c r="BH24" s="135"/>
      <c r="BI24" s="136"/>
      <c r="BJ24" s="113" t="str">
        <f t="shared" si="17"/>
        <v/>
      </c>
      <c r="BK24" s="137"/>
      <c r="BL24" s="136"/>
      <c r="BM24" s="98" t="str">
        <f t="shared" si="18"/>
        <v/>
      </c>
      <c r="BN24" s="92" t="str">
        <f t="shared" si="19"/>
        <v>Non Validé</v>
      </c>
      <c r="BO24" s="114"/>
      <c r="BP24" s="184"/>
      <c r="BR24"/>
    </row>
    <row r="25" spans="1:70" ht="30" customHeight="1" x14ac:dyDescent="0.2">
      <c r="A25" s="2">
        <v>21</v>
      </c>
      <c r="B25" s="116"/>
      <c r="C25" s="1"/>
      <c r="D25" s="93"/>
      <c r="E25" s="93"/>
      <c r="F25" s="93"/>
      <c r="G25" s="199"/>
      <c r="H25" s="244"/>
      <c r="I25" s="245"/>
      <c r="J25" s="249"/>
      <c r="K25" s="247"/>
      <c r="L25" s="259"/>
      <c r="M25" s="212" t="str">
        <f t="shared" si="7"/>
        <v>AJOURNE-E</v>
      </c>
      <c r="N25" s="119"/>
      <c r="O25" s="7"/>
      <c r="P25" s="261" t="e">
        <f t="shared" si="2"/>
        <v>#DIV/0!</v>
      </c>
      <c r="Q25" s="24"/>
      <c r="R25" s="25"/>
      <c r="S25" s="100" t="str">
        <f t="shared" si="8"/>
        <v/>
      </c>
      <c r="T25" s="51"/>
      <c r="U25" s="49"/>
      <c r="V25" s="103" t="str">
        <f t="shared" si="9"/>
        <v/>
      </c>
      <c r="W25" s="87" t="str">
        <f t="shared" si="0"/>
        <v>Non Validé</v>
      </c>
      <c r="X25" s="26"/>
      <c r="Y25" s="27"/>
      <c r="Z25" s="28"/>
      <c r="AA25" s="262" t="e">
        <f t="shared" si="3"/>
        <v>#DIV/0!</v>
      </c>
      <c r="AB25" s="29"/>
      <c r="AC25" s="30"/>
      <c r="AD25" s="27"/>
      <c r="AE25" s="106" t="str">
        <f t="shared" si="1"/>
        <v/>
      </c>
      <c r="AF25" s="45"/>
      <c r="AG25" s="46"/>
      <c r="AH25" s="106" t="str">
        <f t="shared" si="4"/>
        <v/>
      </c>
      <c r="AI25" s="53"/>
      <c r="AJ25" s="46"/>
      <c r="AK25" s="190" t="str">
        <f t="shared" si="10"/>
        <v/>
      </c>
      <c r="AL25" s="189" t="str">
        <f t="shared" si="20"/>
        <v>Non Validé</v>
      </c>
      <c r="AM25" s="68"/>
      <c r="AN25" s="69"/>
      <c r="AO25" s="263" t="e">
        <f t="shared" si="5"/>
        <v>#DIV/0!</v>
      </c>
      <c r="AP25" s="31"/>
      <c r="AQ25" s="32"/>
      <c r="AR25" s="109" t="str">
        <f t="shared" si="11"/>
        <v/>
      </c>
      <c r="AS25" s="56"/>
      <c r="AT25" s="57"/>
      <c r="AU25" s="110" t="str">
        <f t="shared" si="12"/>
        <v/>
      </c>
      <c r="AV25" s="88" t="str">
        <f t="shared" si="13"/>
        <v>Non Validé</v>
      </c>
      <c r="AW25" s="127"/>
      <c r="AX25" s="128"/>
      <c r="AY25" s="129"/>
      <c r="AZ25" s="111" t="str">
        <f t="shared" si="14"/>
        <v/>
      </c>
      <c r="BA25" s="130"/>
      <c r="BB25" s="131"/>
      <c r="BC25" s="112" t="str">
        <f t="shared" si="15"/>
        <v/>
      </c>
      <c r="BD25" s="89" t="str">
        <f t="shared" si="16"/>
        <v>Non Validé</v>
      </c>
      <c r="BE25" s="133"/>
      <c r="BF25" s="134"/>
      <c r="BG25" s="264" t="e">
        <f t="shared" si="6"/>
        <v>#DIV/0!</v>
      </c>
      <c r="BH25" s="135"/>
      <c r="BI25" s="136"/>
      <c r="BJ25" s="113" t="str">
        <f t="shared" si="17"/>
        <v/>
      </c>
      <c r="BK25" s="137"/>
      <c r="BL25" s="136"/>
      <c r="BM25" s="98" t="str">
        <f t="shared" si="18"/>
        <v/>
      </c>
      <c r="BN25" s="92" t="str">
        <f t="shared" si="19"/>
        <v>Non Validé</v>
      </c>
      <c r="BO25" s="114"/>
      <c r="BP25" s="184"/>
      <c r="BR25"/>
    </row>
    <row r="26" spans="1:70" ht="30" customHeight="1" x14ac:dyDescent="0.2">
      <c r="A26" s="2">
        <v>22</v>
      </c>
      <c r="B26" s="116"/>
      <c r="C26" s="1"/>
      <c r="D26" s="93"/>
      <c r="E26" s="93"/>
      <c r="F26" s="93"/>
      <c r="G26" s="199"/>
      <c r="H26" s="244"/>
      <c r="I26" s="245"/>
      <c r="J26" s="249"/>
      <c r="K26" s="247"/>
      <c r="L26" s="259"/>
      <c r="M26" s="212" t="str">
        <f t="shared" si="7"/>
        <v>AJOURNE-E</v>
      </c>
      <c r="N26" s="119"/>
      <c r="O26" s="7"/>
      <c r="P26" s="261" t="e">
        <f t="shared" si="2"/>
        <v>#DIV/0!</v>
      </c>
      <c r="Q26" s="24"/>
      <c r="R26" s="25"/>
      <c r="S26" s="100" t="str">
        <f t="shared" si="8"/>
        <v/>
      </c>
      <c r="T26" s="51"/>
      <c r="U26" s="49"/>
      <c r="V26" s="103" t="str">
        <f t="shared" si="9"/>
        <v/>
      </c>
      <c r="W26" s="87" t="str">
        <f t="shared" si="0"/>
        <v>Non Validé</v>
      </c>
      <c r="X26" s="26"/>
      <c r="Y26" s="27"/>
      <c r="Z26" s="28"/>
      <c r="AA26" s="262" t="e">
        <f t="shared" si="3"/>
        <v>#DIV/0!</v>
      </c>
      <c r="AB26" s="29"/>
      <c r="AC26" s="30"/>
      <c r="AD26" s="27"/>
      <c r="AE26" s="106" t="str">
        <f t="shared" si="1"/>
        <v/>
      </c>
      <c r="AF26" s="45"/>
      <c r="AG26" s="46"/>
      <c r="AH26" s="106" t="str">
        <f t="shared" si="4"/>
        <v/>
      </c>
      <c r="AI26" s="53"/>
      <c r="AJ26" s="46"/>
      <c r="AK26" s="190" t="str">
        <f t="shared" si="10"/>
        <v/>
      </c>
      <c r="AL26" s="189" t="str">
        <f t="shared" si="20"/>
        <v>Non Validé</v>
      </c>
      <c r="AM26" s="68"/>
      <c r="AN26" s="69"/>
      <c r="AO26" s="263" t="e">
        <f t="shared" si="5"/>
        <v>#DIV/0!</v>
      </c>
      <c r="AP26" s="31"/>
      <c r="AQ26" s="32"/>
      <c r="AR26" s="109" t="str">
        <f t="shared" si="11"/>
        <v/>
      </c>
      <c r="AS26" s="56"/>
      <c r="AT26" s="57"/>
      <c r="AU26" s="110" t="str">
        <f t="shared" si="12"/>
        <v/>
      </c>
      <c r="AV26" s="88" t="str">
        <f t="shared" si="13"/>
        <v>Non Validé</v>
      </c>
      <c r="AW26" s="127"/>
      <c r="AX26" s="128"/>
      <c r="AY26" s="129"/>
      <c r="AZ26" s="111" t="str">
        <f t="shared" si="14"/>
        <v/>
      </c>
      <c r="BA26" s="130"/>
      <c r="BB26" s="131"/>
      <c r="BC26" s="112" t="str">
        <f t="shared" si="15"/>
        <v/>
      </c>
      <c r="BD26" s="89" t="str">
        <f t="shared" si="16"/>
        <v>Non Validé</v>
      </c>
      <c r="BE26" s="133"/>
      <c r="BF26" s="134"/>
      <c r="BG26" s="264" t="e">
        <f t="shared" si="6"/>
        <v>#DIV/0!</v>
      </c>
      <c r="BH26" s="135"/>
      <c r="BI26" s="136"/>
      <c r="BJ26" s="113" t="str">
        <f t="shared" si="17"/>
        <v/>
      </c>
      <c r="BK26" s="137"/>
      <c r="BL26" s="136"/>
      <c r="BM26" s="98" t="str">
        <f t="shared" si="18"/>
        <v/>
      </c>
      <c r="BN26" s="92" t="str">
        <f t="shared" si="19"/>
        <v>Non Validé</v>
      </c>
      <c r="BO26" s="114"/>
      <c r="BP26" s="184"/>
      <c r="BR26"/>
    </row>
    <row r="27" spans="1:70" ht="30" customHeight="1" x14ac:dyDescent="0.2">
      <c r="A27" s="2">
        <v>23</v>
      </c>
      <c r="B27" s="116"/>
      <c r="C27" s="1"/>
      <c r="D27" s="93"/>
      <c r="E27" s="93"/>
      <c r="F27" s="93"/>
      <c r="G27" s="199"/>
      <c r="H27" s="244"/>
      <c r="I27" s="245"/>
      <c r="J27" s="249"/>
      <c r="K27" s="247"/>
      <c r="L27" s="259"/>
      <c r="M27" s="212" t="str">
        <f t="shared" si="7"/>
        <v>AJOURNE-E</v>
      </c>
      <c r="N27" s="119"/>
      <c r="O27" s="7"/>
      <c r="P27" s="261" t="e">
        <f t="shared" si="2"/>
        <v>#DIV/0!</v>
      </c>
      <c r="Q27" s="24"/>
      <c r="R27" s="25"/>
      <c r="S27" s="100" t="str">
        <f t="shared" si="8"/>
        <v/>
      </c>
      <c r="T27" s="51"/>
      <c r="U27" s="49"/>
      <c r="V27" s="103" t="str">
        <f t="shared" si="9"/>
        <v/>
      </c>
      <c r="W27" s="87" t="str">
        <f t="shared" si="0"/>
        <v>Non Validé</v>
      </c>
      <c r="X27" s="26"/>
      <c r="Y27" s="27"/>
      <c r="Z27" s="28"/>
      <c r="AA27" s="262" t="e">
        <f t="shared" si="3"/>
        <v>#DIV/0!</v>
      </c>
      <c r="AB27" s="29"/>
      <c r="AC27" s="30"/>
      <c r="AD27" s="27"/>
      <c r="AE27" s="106" t="str">
        <f t="shared" si="1"/>
        <v/>
      </c>
      <c r="AF27" s="45"/>
      <c r="AG27" s="46"/>
      <c r="AH27" s="106" t="str">
        <f t="shared" si="4"/>
        <v/>
      </c>
      <c r="AI27" s="53"/>
      <c r="AJ27" s="46"/>
      <c r="AK27" s="190" t="str">
        <f t="shared" si="10"/>
        <v/>
      </c>
      <c r="AL27" s="189" t="str">
        <f t="shared" si="20"/>
        <v>Non Validé</v>
      </c>
      <c r="AM27" s="68"/>
      <c r="AN27" s="69"/>
      <c r="AO27" s="263" t="e">
        <f t="shared" si="5"/>
        <v>#DIV/0!</v>
      </c>
      <c r="AP27" s="31"/>
      <c r="AQ27" s="32"/>
      <c r="AR27" s="109" t="str">
        <f t="shared" si="11"/>
        <v/>
      </c>
      <c r="AS27" s="56"/>
      <c r="AT27" s="57"/>
      <c r="AU27" s="110" t="str">
        <f t="shared" si="12"/>
        <v/>
      </c>
      <c r="AV27" s="88" t="str">
        <f t="shared" si="13"/>
        <v>Non Validé</v>
      </c>
      <c r="AW27" s="127"/>
      <c r="AX27" s="128"/>
      <c r="AY27" s="129"/>
      <c r="AZ27" s="111" t="str">
        <f t="shared" si="14"/>
        <v/>
      </c>
      <c r="BA27" s="130"/>
      <c r="BB27" s="131"/>
      <c r="BC27" s="112" t="str">
        <f t="shared" si="15"/>
        <v/>
      </c>
      <c r="BD27" s="89" t="str">
        <f t="shared" si="16"/>
        <v>Non Validé</v>
      </c>
      <c r="BE27" s="133"/>
      <c r="BF27" s="134"/>
      <c r="BG27" s="264" t="e">
        <f t="shared" si="6"/>
        <v>#DIV/0!</v>
      </c>
      <c r="BH27" s="135"/>
      <c r="BI27" s="136"/>
      <c r="BJ27" s="113" t="str">
        <f t="shared" si="17"/>
        <v/>
      </c>
      <c r="BK27" s="137"/>
      <c r="BL27" s="136"/>
      <c r="BM27" s="98" t="str">
        <f t="shared" si="18"/>
        <v/>
      </c>
      <c r="BN27" s="92" t="str">
        <f t="shared" si="19"/>
        <v>Non Validé</v>
      </c>
      <c r="BO27" s="114"/>
      <c r="BP27" s="184"/>
      <c r="BR27"/>
    </row>
    <row r="28" spans="1:70" ht="30" customHeight="1" x14ac:dyDescent="0.2">
      <c r="A28" s="2">
        <v>24</v>
      </c>
      <c r="B28" s="116"/>
      <c r="C28" s="1"/>
      <c r="D28" s="93"/>
      <c r="E28" s="93"/>
      <c r="F28" s="93"/>
      <c r="G28" s="199"/>
      <c r="H28" s="244"/>
      <c r="I28" s="245"/>
      <c r="J28" s="249"/>
      <c r="K28" s="247"/>
      <c r="L28" s="259"/>
      <c r="M28" s="212" t="str">
        <f t="shared" si="7"/>
        <v>AJOURNE-E</v>
      </c>
      <c r="N28" s="119"/>
      <c r="O28" s="7"/>
      <c r="P28" s="261" t="e">
        <f t="shared" si="2"/>
        <v>#DIV/0!</v>
      </c>
      <c r="Q28" s="24"/>
      <c r="R28" s="25"/>
      <c r="S28" s="100" t="str">
        <f t="shared" si="8"/>
        <v/>
      </c>
      <c r="T28" s="51"/>
      <c r="U28" s="49"/>
      <c r="V28" s="103" t="str">
        <f t="shared" si="9"/>
        <v/>
      </c>
      <c r="W28" s="87" t="str">
        <f t="shared" si="0"/>
        <v>Non Validé</v>
      </c>
      <c r="X28" s="26"/>
      <c r="Y28" s="27"/>
      <c r="Z28" s="28"/>
      <c r="AA28" s="262" t="e">
        <f t="shared" si="3"/>
        <v>#DIV/0!</v>
      </c>
      <c r="AB28" s="29"/>
      <c r="AC28" s="30"/>
      <c r="AD28" s="27"/>
      <c r="AE28" s="106" t="str">
        <f t="shared" si="1"/>
        <v/>
      </c>
      <c r="AF28" s="45"/>
      <c r="AG28" s="46"/>
      <c r="AH28" s="106" t="str">
        <f t="shared" si="4"/>
        <v/>
      </c>
      <c r="AI28" s="53"/>
      <c r="AJ28" s="46"/>
      <c r="AK28" s="190" t="str">
        <f t="shared" si="10"/>
        <v/>
      </c>
      <c r="AL28" s="189" t="str">
        <f t="shared" si="20"/>
        <v>Non Validé</v>
      </c>
      <c r="AM28" s="68"/>
      <c r="AN28" s="69"/>
      <c r="AO28" s="263" t="e">
        <f t="shared" si="5"/>
        <v>#DIV/0!</v>
      </c>
      <c r="AP28" s="31"/>
      <c r="AQ28" s="32"/>
      <c r="AR28" s="109" t="str">
        <f t="shared" si="11"/>
        <v/>
      </c>
      <c r="AS28" s="56"/>
      <c r="AT28" s="57"/>
      <c r="AU28" s="110" t="str">
        <f t="shared" si="12"/>
        <v/>
      </c>
      <c r="AV28" s="88" t="str">
        <f t="shared" si="13"/>
        <v>Non Validé</v>
      </c>
      <c r="AW28" s="127"/>
      <c r="AX28" s="128"/>
      <c r="AY28" s="129"/>
      <c r="AZ28" s="111" t="str">
        <f t="shared" si="14"/>
        <v/>
      </c>
      <c r="BA28" s="130"/>
      <c r="BB28" s="131"/>
      <c r="BC28" s="112" t="str">
        <f t="shared" si="15"/>
        <v/>
      </c>
      <c r="BD28" s="89" t="str">
        <f t="shared" si="16"/>
        <v>Non Validé</v>
      </c>
      <c r="BE28" s="133"/>
      <c r="BF28" s="134"/>
      <c r="BG28" s="264" t="e">
        <f t="shared" si="6"/>
        <v>#DIV/0!</v>
      </c>
      <c r="BH28" s="135"/>
      <c r="BI28" s="136"/>
      <c r="BJ28" s="113" t="str">
        <f t="shared" si="17"/>
        <v/>
      </c>
      <c r="BK28" s="137"/>
      <c r="BL28" s="136"/>
      <c r="BM28" s="98" t="str">
        <f t="shared" si="18"/>
        <v/>
      </c>
      <c r="BN28" s="92" t="str">
        <f t="shared" si="19"/>
        <v>Non Validé</v>
      </c>
      <c r="BP28" s="184"/>
      <c r="BR28"/>
    </row>
    <row r="29" spans="1:70" ht="30" customHeight="1" x14ac:dyDescent="0.2">
      <c r="A29" s="2">
        <v>25</v>
      </c>
      <c r="B29" s="116"/>
      <c r="C29" s="1"/>
      <c r="D29" s="93"/>
      <c r="E29" s="93"/>
      <c r="F29" s="93"/>
      <c r="G29" s="199"/>
      <c r="H29" s="244"/>
      <c r="I29" s="245"/>
      <c r="J29" s="249"/>
      <c r="K29" s="247"/>
      <c r="L29" s="259"/>
      <c r="M29" s="212" t="str">
        <f t="shared" si="7"/>
        <v>AJOURNE-E</v>
      </c>
      <c r="N29" s="119"/>
      <c r="O29" s="7"/>
      <c r="P29" s="261" t="e">
        <f t="shared" si="2"/>
        <v>#DIV/0!</v>
      </c>
      <c r="Q29" s="24"/>
      <c r="R29" s="25"/>
      <c r="S29" s="100" t="str">
        <f t="shared" si="8"/>
        <v/>
      </c>
      <c r="T29" s="51"/>
      <c r="U29" s="49"/>
      <c r="V29" s="103" t="str">
        <f t="shared" si="9"/>
        <v/>
      </c>
      <c r="W29" s="87" t="str">
        <f t="shared" si="0"/>
        <v>Non Validé</v>
      </c>
      <c r="X29" s="26"/>
      <c r="Y29" s="27"/>
      <c r="Z29" s="28"/>
      <c r="AA29" s="262" t="e">
        <f t="shared" si="3"/>
        <v>#DIV/0!</v>
      </c>
      <c r="AB29" s="29"/>
      <c r="AC29" s="30"/>
      <c r="AD29" s="27"/>
      <c r="AE29" s="106" t="str">
        <f t="shared" si="1"/>
        <v/>
      </c>
      <c r="AF29" s="45"/>
      <c r="AG29" s="46"/>
      <c r="AH29" s="106" t="str">
        <f t="shared" si="4"/>
        <v/>
      </c>
      <c r="AI29" s="53"/>
      <c r="AJ29" s="46"/>
      <c r="AK29" s="190" t="str">
        <f t="shared" si="10"/>
        <v/>
      </c>
      <c r="AL29" s="189" t="str">
        <f t="shared" si="20"/>
        <v>Non Validé</v>
      </c>
      <c r="AM29" s="68"/>
      <c r="AN29" s="69"/>
      <c r="AO29" s="263" t="e">
        <f t="shared" si="5"/>
        <v>#DIV/0!</v>
      </c>
      <c r="AP29" s="31"/>
      <c r="AQ29" s="32"/>
      <c r="AR29" s="109" t="str">
        <f t="shared" si="11"/>
        <v/>
      </c>
      <c r="AS29" s="56"/>
      <c r="AT29" s="57"/>
      <c r="AU29" s="110" t="str">
        <f t="shared" si="12"/>
        <v/>
      </c>
      <c r="AV29" s="88" t="str">
        <f t="shared" si="13"/>
        <v>Non Validé</v>
      </c>
      <c r="AW29" s="127"/>
      <c r="AX29" s="128"/>
      <c r="AY29" s="129"/>
      <c r="AZ29" s="111" t="str">
        <f t="shared" si="14"/>
        <v/>
      </c>
      <c r="BA29" s="130"/>
      <c r="BB29" s="131"/>
      <c r="BC29" s="112" t="str">
        <f t="shared" si="15"/>
        <v/>
      </c>
      <c r="BD29" s="89" t="str">
        <f t="shared" si="16"/>
        <v>Non Validé</v>
      </c>
      <c r="BE29" s="133"/>
      <c r="BF29" s="134"/>
      <c r="BG29" s="264" t="e">
        <f t="shared" si="6"/>
        <v>#DIV/0!</v>
      </c>
      <c r="BH29" s="135"/>
      <c r="BI29" s="136"/>
      <c r="BJ29" s="113" t="str">
        <f t="shared" si="17"/>
        <v/>
      </c>
      <c r="BK29" s="137"/>
      <c r="BL29" s="136"/>
      <c r="BM29" s="98" t="str">
        <f t="shared" si="18"/>
        <v/>
      </c>
      <c r="BN29" s="92" t="str">
        <f t="shared" si="19"/>
        <v>Non Validé</v>
      </c>
      <c r="BP29" s="184"/>
      <c r="BR29"/>
    </row>
    <row r="30" spans="1:70" ht="30" customHeight="1" x14ac:dyDescent="0.2">
      <c r="A30" s="2">
        <v>26</v>
      </c>
      <c r="B30" s="116"/>
      <c r="C30" s="1"/>
      <c r="D30" s="93"/>
      <c r="E30" s="93"/>
      <c r="F30" s="93"/>
      <c r="G30" s="199"/>
      <c r="H30" s="244"/>
      <c r="I30" s="245"/>
      <c r="J30" s="249"/>
      <c r="K30" s="247"/>
      <c r="L30" s="259"/>
      <c r="M30" s="212" t="str">
        <f t="shared" si="7"/>
        <v>AJOURNE-E</v>
      </c>
      <c r="N30" s="119"/>
      <c r="O30" s="7"/>
      <c r="P30" s="261" t="e">
        <f t="shared" si="2"/>
        <v>#DIV/0!</v>
      </c>
      <c r="Q30" s="24"/>
      <c r="R30" s="25"/>
      <c r="S30" s="100" t="str">
        <f t="shared" si="8"/>
        <v/>
      </c>
      <c r="T30" s="51"/>
      <c r="U30" s="49"/>
      <c r="V30" s="103" t="str">
        <f t="shared" si="9"/>
        <v/>
      </c>
      <c r="W30" s="87" t="str">
        <f t="shared" si="0"/>
        <v>Non Validé</v>
      </c>
      <c r="X30" s="26"/>
      <c r="Y30" s="27"/>
      <c r="Z30" s="28"/>
      <c r="AA30" s="262" t="e">
        <f t="shared" si="3"/>
        <v>#DIV/0!</v>
      </c>
      <c r="AB30" s="29"/>
      <c r="AC30" s="30"/>
      <c r="AD30" s="27"/>
      <c r="AE30" s="106" t="str">
        <f t="shared" si="1"/>
        <v/>
      </c>
      <c r="AF30" s="45"/>
      <c r="AG30" s="46"/>
      <c r="AH30" s="106" t="str">
        <f t="shared" si="4"/>
        <v/>
      </c>
      <c r="AI30" s="53"/>
      <c r="AJ30" s="46"/>
      <c r="AK30" s="190" t="str">
        <f t="shared" si="10"/>
        <v/>
      </c>
      <c r="AL30" s="189" t="str">
        <f t="shared" si="20"/>
        <v>Non Validé</v>
      </c>
      <c r="AM30" s="68"/>
      <c r="AN30" s="69"/>
      <c r="AO30" s="263" t="e">
        <f t="shared" si="5"/>
        <v>#DIV/0!</v>
      </c>
      <c r="AP30" s="31"/>
      <c r="AQ30" s="32"/>
      <c r="AR30" s="109" t="str">
        <f t="shared" si="11"/>
        <v/>
      </c>
      <c r="AS30" s="56"/>
      <c r="AT30" s="57"/>
      <c r="AU30" s="110" t="str">
        <f t="shared" si="12"/>
        <v/>
      </c>
      <c r="AV30" s="88" t="str">
        <f t="shared" si="13"/>
        <v>Non Validé</v>
      </c>
      <c r="AW30" s="127"/>
      <c r="AX30" s="128"/>
      <c r="AY30" s="129"/>
      <c r="AZ30" s="111" t="str">
        <f t="shared" si="14"/>
        <v/>
      </c>
      <c r="BA30" s="130"/>
      <c r="BB30" s="131"/>
      <c r="BC30" s="112" t="str">
        <f t="shared" si="15"/>
        <v/>
      </c>
      <c r="BD30" s="89" t="str">
        <f t="shared" si="16"/>
        <v>Non Validé</v>
      </c>
      <c r="BE30" s="133"/>
      <c r="BF30" s="134"/>
      <c r="BG30" s="264" t="e">
        <f t="shared" si="6"/>
        <v>#DIV/0!</v>
      </c>
      <c r="BH30" s="135"/>
      <c r="BI30" s="136"/>
      <c r="BJ30" s="113" t="str">
        <f t="shared" si="17"/>
        <v/>
      </c>
      <c r="BK30" s="137"/>
      <c r="BL30" s="136"/>
      <c r="BM30" s="98" t="str">
        <f t="shared" si="18"/>
        <v/>
      </c>
      <c r="BN30" s="92" t="str">
        <f t="shared" si="19"/>
        <v>Non Validé</v>
      </c>
      <c r="BP30" s="184"/>
      <c r="BR30"/>
    </row>
    <row r="31" spans="1:70" ht="30" customHeight="1" x14ac:dyDescent="0.2">
      <c r="A31" s="2">
        <v>27</v>
      </c>
      <c r="B31" s="116"/>
      <c r="C31" s="1"/>
      <c r="D31" s="93"/>
      <c r="E31" s="93"/>
      <c r="F31" s="93"/>
      <c r="G31" s="199"/>
      <c r="H31" s="244"/>
      <c r="I31" s="245"/>
      <c r="J31" s="249"/>
      <c r="K31" s="247"/>
      <c r="L31" s="259"/>
      <c r="M31" s="212" t="str">
        <f t="shared" si="7"/>
        <v>AJOURNE-E</v>
      </c>
      <c r="N31" s="119"/>
      <c r="O31" s="7"/>
      <c r="P31" s="261" t="e">
        <f t="shared" si="2"/>
        <v>#DIV/0!</v>
      </c>
      <c r="Q31" s="24"/>
      <c r="R31" s="25"/>
      <c r="S31" s="100" t="str">
        <f t="shared" si="8"/>
        <v/>
      </c>
      <c r="T31" s="51"/>
      <c r="U31" s="49"/>
      <c r="V31" s="103" t="str">
        <f t="shared" si="9"/>
        <v/>
      </c>
      <c r="W31" s="87" t="str">
        <f t="shared" si="0"/>
        <v>Non Validé</v>
      </c>
      <c r="X31" s="26"/>
      <c r="Y31" s="27"/>
      <c r="Z31" s="28"/>
      <c r="AA31" s="262" t="e">
        <f t="shared" si="3"/>
        <v>#DIV/0!</v>
      </c>
      <c r="AB31" s="29"/>
      <c r="AC31" s="30"/>
      <c r="AD31" s="27"/>
      <c r="AE31" s="106" t="str">
        <f t="shared" si="1"/>
        <v/>
      </c>
      <c r="AF31" s="45"/>
      <c r="AG31" s="46"/>
      <c r="AH31" s="106" t="str">
        <f t="shared" si="4"/>
        <v/>
      </c>
      <c r="AI31" s="53"/>
      <c r="AJ31" s="46"/>
      <c r="AK31" s="190" t="str">
        <f t="shared" si="10"/>
        <v/>
      </c>
      <c r="AL31" s="189" t="str">
        <f t="shared" si="20"/>
        <v>Non Validé</v>
      </c>
      <c r="AM31" s="68"/>
      <c r="AN31" s="69"/>
      <c r="AO31" s="263" t="e">
        <f t="shared" si="5"/>
        <v>#DIV/0!</v>
      </c>
      <c r="AP31" s="31"/>
      <c r="AQ31" s="32"/>
      <c r="AR31" s="109" t="str">
        <f t="shared" si="11"/>
        <v/>
      </c>
      <c r="AS31" s="56"/>
      <c r="AT31" s="57"/>
      <c r="AU31" s="110" t="str">
        <f t="shared" si="12"/>
        <v/>
      </c>
      <c r="AV31" s="88" t="str">
        <f t="shared" si="13"/>
        <v>Non Validé</v>
      </c>
      <c r="AW31" s="127"/>
      <c r="AX31" s="128"/>
      <c r="AY31" s="129"/>
      <c r="AZ31" s="111" t="str">
        <f t="shared" si="14"/>
        <v/>
      </c>
      <c r="BA31" s="130"/>
      <c r="BB31" s="131"/>
      <c r="BC31" s="112" t="str">
        <f t="shared" si="15"/>
        <v/>
      </c>
      <c r="BD31" s="89" t="str">
        <f t="shared" si="16"/>
        <v>Non Validé</v>
      </c>
      <c r="BE31" s="133"/>
      <c r="BF31" s="134"/>
      <c r="BG31" s="264" t="e">
        <f t="shared" si="6"/>
        <v>#DIV/0!</v>
      </c>
      <c r="BH31" s="135"/>
      <c r="BI31" s="136"/>
      <c r="BJ31" s="113" t="str">
        <f t="shared" si="17"/>
        <v/>
      </c>
      <c r="BK31" s="137"/>
      <c r="BL31" s="136"/>
      <c r="BM31" s="98" t="str">
        <f t="shared" si="18"/>
        <v/>
      </c>
      <c r="BN31" s="92" t="str">
        <f t="shared" si="19"/>
        <v>Non Validé</v>
      </c>
      <c r="BP31" s="184"/>
      <c r="BR31"/>
    </row>
    <row r="32" spans="1:70" ht="30" customHeight="1" x14ac:dyDescent="0.2">
      <c r="A32" s="2">
        <v>28</v>
      </c>
      <c r="B32" s="116"/>
      <c r="C32" s="1"/>
      <c r="D32" s="93"/>
      <c r="E32" s="93"/>
      <c r="F32" s="93"/>
      <c r="G32" s="199"/>
      <c r="H32" s="244"/>
      <c r="I32" s="245"/>
      <c r="J32" s="249"/>
      <c r="K32" s="247"/>
      <c r="L32" s="259"/>
      <c r="M32" s="212" t="str">
        <f t="shared" si="7"/>
        <v>AJOURNE-E</v>
      </c>
      <c r="N32" s="119"/>
      <c r="O32" s="7"/>
      <c r="P32" s="261" t="e">
        <f t="shared" si="2"/>
        <v>#DIV/0!</v>
      </c>
      <c r="Q32" s="24"/>
      <c r="R32" s="25"/>
      <c r="S32" s="100" t="str">
        <f t="shared" si="8"/>
        <v/>
      </c>
      <c r="T32" s="51"/>
      <c r="U32" s="49"/>
      <c r="V32" s="103" t="str">
        <f t="shared" si="9"/>
        <v/>
      </c>
      <c r="W32" s="87" t="str">
        <f t="shared" si="0"/>
        <v>Non Validé</v>
      </c>
      <c r="X32" s="26"/>
      <c r="Y32" s="27"/>
      <c r="Z32" s="28"/>
      <c r="AA32" s="262" t="e">
        <f t="shared" si="3"/>
        <v>#DIV/0!</v>
      </c>
      <c r="AB32" s="29"/>
      <c r="AC32" s="30"/>
      <c r="AD32" s="27"/>
      <c r="AE32" s="106" t="str">
        <f t="shared" si="1"/>
        <v/>
      </c>
      <c r="AF32" s="45"/>
      <c r="AG32" s="46"/>
      <c r="AH32" s="106" t="str">
        <f t="shared" si="4"/>
        <v/>
      </c>
      <c r="AI32" s="53"/>
      <c r="AJ32" s="46"/>
      <c r="AK32" s="190" t="str">
        <f t="shared" si="10"/>
        <v/>
      </c>
      <c r="AL32" s="189" t="str">
        <f t="shared" si="20"/>
        <v>Non Validé</v>
      </c>
      <c r="AM32" s="68"/>
      <c r="AN32" s="69"/>
      <c r="AO32" s="263" t="e">
        <f t="shared" si="5"/>
        <v>#DIV/0!</v>
      </c>
      <c r="AP32" s="31"/>
      <c r="AQ32" s="32"/>
      <c r="AR32" s="109" t="str">
        <f t="shared" si="11"/>
        <v/>
      </c>
      <c r="AS32" s="56"/>
      <c r="AT32" s="57"/>
      <c r="AU32" s="110" t="str">
        <f t="shared" si="12"/>
        <v/>
      </c>
      <c r="AV32" s="88" t="str">
        <f t="shared" si="13"/>
        <v>Non Validé</v>
      </c>
      <c r="AW32" s="127"/>
      <c r="AX32" s="128"/>
      <c r="AY32" s="129"/>
      <c r="AZ32" s="111" t="str">
        <f t="shared" si="14"/>
        <v/>
      </c>
      <c r="BA32" s="130"/>
      <c r="BB32" s="131"/>
      <c r="BC32" s="112" t="str">
        <f t="shared" si="15"/>
        <v/>
      </c>
      <c r="BD32" s="89" t="str">
        <f t="shared" si="16"/>
        <v>Non Validé</v>
      </c>
      <c r="BE32" s="133"/>
      <c r="BF32" s="134"/>
      <c r="BG32" s="264" t="e">
        <f t="shared" si="6"/>
        <v>#DIV/0!</v>
      </c>
      <c r="BH32" s="135"/>
      <c r="BI32" s="136"/>
      <c r="BJ32" s="113" t="str">
        <f t="shared" si="17"/>
        <v/>
      </c>
      <c r="BK32" s="137"/>
      <c r="BL32" s="136"/>
      <c r="BM32" s="98" t="str">
        <f t="shared" si="18"/>
        <v/>
      </c>
      <c r="BN32" s="92" t="str">
        <f t="shared" si="19"/>
        <v>Non Validé</v>
      </c>
      <c r="BP32" s="186"/>
      <c r="BR32"/>
    </row>
    <row r="33" spans="1:70" ht="30" customHeight="1" x14ac:dyDescent="0.2">
      <c r="A33" s="2">
        <v>29</v>
      </c>
      <c r="B33" s="116"/>
      <c r="C33" s="1"/>
      <c r="D33" s="93"/>
      <c r="E33" s="93"/>
      <c r="F33" s="93"/>
      <c r="G33" s="199"/>
      <c r="H33" s="244"/>
      <c r="I33" s="245"/>
      <c r="J33" s="249"/>
      <c r="K33" s="247"/>
      <c r="L33" s="259"/>
      <c r="M33" s="212" t="str">
        <f t="shared" si="7"/>
        <v>AJOURNE-E</v>
      </c>
      <c r="N33" s="119"/>
      <c r="O33" s="7"/>
      <c r="P33" s="261" t="e">
        <f t="shared" si="2"/>
        <v>#DIV/0!</v>
      </c>
      <c r="Q33" s="24"/>
      <c r="R33" s="25"/>
      <c r="S33" s="100" t="str">
        <f t="shared" si="8"/>
        <v/>
      </c>
      <c r="T33" s="51"/>
      <c r="U33" s="49"/>
      <c r="V33" s="103" t="str">
        <f t="shared" si="9"/>
        <v/>
      </c>
      <c r="W33" s="87" t="str">
        <f t="shared" si="0"/>
        <v>Non Validé</v>
      </c>
      <c r="X33" s="26"/>
      <c r="Y33" s="27"/>
      <c r="Z33" s="28"/>
      <c r="AA33" s="262" t="e">
        <f t="shared" si="3"/>
        <v>#DIV/0!</v>
      </c>
      <c r="AB33" s="29"/>
      <c r="AC33" s="30"/>
      <c r="AD33" s="27"/>
      <c r="AE33" s="106" t="str">
        <f t="shared" si="1"/>
        <v/>
      </c>
      <c r="AF33" s="45"/>
      <c r="AG33" s="46"/>
      <c r="AH33" s="106" t="str">
        <f t="shared" si="4"/>
        <v/>
      </c>
      <c r="AI33" s="53"/>
      <c r="AJ33" s="46"/>
      <c r="AK33" s="190" t="str">
        <f t="shared" si="10"/>
        <v/>
      </c>
      <c r="AL33" s="189" t="str">
        <f t="shared" si="20"/>
        <v>Non Validé</v>
      </c>
      <c r="AM33" s="68"/>
      <c r="AN33" s="69"/>
      <c r="AO33" s="263" t="e">
        <f t="shared" si="5"/>
        <v>#DIV/0!</v>
      </c>
      <c r="AP33" s="31"/>
      <c r="AQ33" s="32"/>
      <c r="AR33" s="109" t="str">
        <f t="shared" si="11"/>
        <v/>
      </c>
      <c r="AS33" s="56"/>
      <c r="AT33" s="57"/>
      <c r="AU33" s="110" t="str">
        <f t="shared" si="12"/>
        <v/>
      </c>
      <c r="AV33" s="88" t="str">
        <f t="shared" si="13"/>
        <v>Non Validé</v>
      </c>
      <c r="AW33" s="127"/>
      <c r="AX33" s="128"/>
      <c r="AY33" s="129"/>
      <c r="AZ33" s="111" t="str">
        <f t="shared" si="14"/>
        <v/>
      </c>
      <c r="BA33" s="130"/>
      <c r="BB33" s="131"/>
      <c r="BC33" s="112" t="str">
        <f t="shared" si="15"/>
        <v/>
      </c>
      <c r="BD33" s="89" t="str">
        <f t="shared" si="16"/>
        <v>Non Validé</v>
      </c>
      <c r="BE33" s="133"/>
      <c r="BF33" s="134"/>
      <c r="BG33" s="264" t="e">
        <f t="shared" si="6"/>
        <v>#DIV/0!</v>
      </c>
      <c r="BH33" s="135"/>
      <c r="BI33" s="136"/>
      <c r="BJ33" s="113" t="str">
        <f t="shared" si="17"/>
        <v/>
      </c>
      <c r="BK33" s="137"/>
      <c r="BL33" s="136"/>
      <c r="BM33" s="98" t="str">
        <f t="shared" si="18"/>
        <v/>
      </c>
      <c r="BN33" s="92" t="str">
        <f t="shared" si="19"/>
        <v>Non Validé</v>
      </c>
      <c r="BR33"/>
    </row>
    <row r="34" spans="1:70" ht="30" customHeight="1" x14ac:dyDescent="0.2">
      <c r="A34" s="2">
        <v>30</v>
      </c>
      <c r="B34" s="116"/>
      <c r="C34" s="1"/>
      <c r="D34" s="93"/>
      <c r="E34" s="93"/>
      <c r="F34" s="93"/>
      <c r="G34" s="199"/>
      <c r="H34" s="244"/>
      <c r="I34" s="245"/>
      <c r="J34" s="249"/>
      <c r="K34" s="247"/>
      <c r="L34" s="259"/>
      <c r="M34" s="212" t="str">
        <f t="shared" si="7"/>
        <v>AJOURNE-E</v>
      </c>
      <c r="N34" s="119"/>
      <c r="O34" s="7"/>
      <c r="P34" s="261" t="e">
        <f t="shared" si="2"/>
        <v>#DIV/0!</v>
      </c>
      <c r="Q34" s="24"/>
      <c r="R34" s="25"/>
      <c r="S34" s="100" t="str">
        <f t="shared" si="8"/>
        <v/>
      </c>
      <c r="T34" s="51"/>
      <c r="U34" s="49"/>
      <c r="V34" s="103" t="str">
        <f t="shared" si="9"/>
        <v/>
      </c>
      <c r="W34" s="87" t="str">
        <f t="shared" si="0"/>
        <v>Non Validé</v>
      </c>
      <c r="X34" s="26"/>
      <c r="Y34" s="27"/>
      <c r="Z34" s="28"/>
      <c r="AA34" s="262" t="e">
        <f t="shared" si="3"/>
        <v>#DIV/0!</v>
      </c>
      <c r="AB34" s="29"/>
      <c r="AC34" s="30"/>
      <c r="AD34" s="27"/>
      <c r="AE34" s="106" t="str">
        <f t="shared" si="1"/>
        <v/>
      </c>
      <c r="AF34" s="45"/>
      <c r="AG34" s="46"/>
      <c r="AH34" s="106" t="str">
        <f t="shared" si="4"/>
        <v/>
      </c>
      <c r="AI34" s="53"/>
      <c r="AJ34" s="46"/>
      <c r="AK34" s="190" t="str">
        <f t="shared" si="10"/>
        <v/>
      </c>
      <c r="AL34" s="189" t="str">
        <f t="shared" si="20"/>
        <v>Non Validé</v>
      </c>
      <c r="AM34" s="68"/>
      <c r="AN34" s="69"/>
      <c r="AO34" s="263" t="e">
        <f t="shared" si="5"/>
        <v>#DIV/0!</v>
      </c>
      <c r="AP34" s="31"/>
      <c r="AQ34" s="32"/>
      <c r="AR34" s="109" t="str">
        <f t="shared" si="11"/>
        <v/>
      </c>
      <c r="AS34" s="56"/>
      <c r="AT34" s="57"/>
      <c r="AU34" s="110" t="str">
        <f t="shared" si="12"/>
        <v/>
      </c>
      <c r="AV34" s="88" t="str">
        <f t="shared" si="13"/>
        <v>Non Validé</v>
      </c>
      <c r="AW34" s="127"/>
      <c r="AX34" s="128"/>
      <c r="AY34" s="129"/>
      <c r="AZ34" s="111" t="str">
        <f t="shared" si="14"/>
        <v/>
      </c>
      <c r="BA34" s="130"/>
      <c r="BB34" s="131"/>
      <c r="BC34" s="112" t="str">
        <f t="shared" si="15"/>
        <v/>
      </c>
      <c r="BD34" s="89" t="str">
        <f t="shared" si="16"/>
        <v>Non Validé</v>
      </c>
      <c r="BE34" s="133"/>
      <c r="BF34" s="134"/>
      <c r="BG34" s="264" t="e">
        <f t="shared" si="6"/>
        <v>#DIV/0!</v>
      </c>
      <c r="BH34" s="135"/>
      <c r="BI34" s="136"/>
      <c r="BJ34" s="113" t="str">
        <f t="shared" si="17"/>
        <v/>
      </c>
      <c r="BK34" s="137"/>
      <c r="BL34" s="136"/>
      <c r="BM34" s="98" t="str">
        <f t="shared" si="18"/>
        <v/>
      </c>
      <c r="BN34" s="92" t="str">
        <f t="shared" si="19"/>
        <v>Non Validé</v>
      </c>
      <c r="BR34"/>
    </row>
    <row r="35" spans="1:70" ht="30" customHeight="1" x14ac:dyDescent="0.2">
      <c r="A35" s="2">
        <v>31</v>
      </c>
      <c r="B35" s="116"/>
      <c r="C35" s="1"/>
      <c r="D35" s="93"/>
      <c r="E35" s="93"/>
      <c r="F35" s="93"/>
      <c r="G35" s="199"/>
      <c r="H35" s="244"/>
      <c r="I35" s="245"/>
      <c r="J35" s="249"/>
      <c r="K35" s="247"/>
      <c r="L35" s="259"/>
      <c r="M35" s="212" t="str">
        <f t="shared" si="7"/>
        <v>AJOURNE-E</v>
      </c>
      <c r="N35" s="119"/>
      <c r="O35" s="7"/>
      <c r="P35" s="261" t="e">
        <f t="shared" si="2"/>
        <v>#DIV/0!</v>
      </c>
      <c r="Q35" s="24"/>
      <c r="R35" s="25"/>
      <c r="S35" s="100" t="str">
        <f t="shared" si="8"/>
        <v/>
      </c>
      <c r="T35" s="51"/>
      <c r="U35" s="49"/>
      <c r="V35" s="103" t="str">
        <f t="shared" si="9"/>
        <v/>
      </c>
      <c r="W35" s="87" t="str">
        <f t="shared" si="0"/>
        <v>Non Validé</v>
      </c>
      <c r="X35" s="26"/>
      <c r="Y35" s="27"/>
      <c r="Z35" s="28"/>
      <c r="AA35" s="262" t="e">
        <f t="shared" si="3"/>
        <v>#DIV/0!</v>
      </c>
      <c r="AB35" s="29"/>
      <c r="AC35" s="30"/>
      <c r="AD35" s="27"/>
      <c r="AE35" s="106" t="str">
        <f t="shared" si="1"/>
        <v/>
      </c>
      <c r="AF35" s="45"/>
      <c r="AG35" s="46"/>
      <c r="AH35" s="106" t="str">
        <f t="shared" si="4"/>
        <v/>
      </c>
      <c r="AI35" s="53"/>
      <c r="AJ35" s="46"/>
      <c r="AK35" s="190" t="str">
        <f t="shared" si="10"/>
        <v/>
      </c>
      <c r="AL35" s="189" t="str">
        <f t="shared" si="20"/>
        <v>Non Validé</v>
      </c>
      <c r="AM35" s="68"/>
      <c r="AN35" s="69"/>
      <c r="AO35" s="263" t="e">
        <f t="shared" si="5"/>
        <v>#DIV/0!</v>
      </c>
      <c r="AP35" s="31"/>
      <c r="AQ35" s="32"/>
      <c r="AR35" s="109" t="str">
        <f t="shared" si="11"/>
        <v/>
      </c>
      <c r="AS35" s="56"/>
      <c r="AT35" s="57"/>
      <c r="AU35" s="110" t="str">
        <f t="shared" si="12"/>
        <v/>
      </c>
      <c r="AV35" s="88" t="str">
        <f t="shared" si="13"/>
        <v>Non Validé</v>
      </c>
      <c r="AW35" s="127"/>
      <c r="AX35" s="128"/>
      <c r="AY35" s="129"/>
      <c r="AZ35" s="111" t="str">
        <f t="shared" si="14"/>
        <v/>
      </c>
      <c r="BA35" s="130"/>
      <c r="BB35" s="131"/>
      <c r="BC35" s="112" t="str">
        <f t="shared" si="15"/>
        <v/>
      </c>
      <c r="BD35" s="89" t="str">
        <f t="shared" si="16"/>
        <v>Non Validé</v>
      </c>
      <c r="BE35" s="133"/>
      <c r="BF35" s="134"/>
      <c r="BG35" s="264" t="e">
        <f t="shared" si="6"/>
        <v>#DIV/0!</v>
      </c>
      <c r="BH35" s="135"/>
      <c r="BI35" s="136"/>
      <c r="BJ35" s="113" t="str">
        <f t="shared" si="17"/>
        <v/>
      </c>
      <c r="BK35" s="137"/>
      <c r="BL35" s="136"/>
      <c r="BM35" s="98" t="str">
        <f t="shared" si="18"/>
        <v/>
      </c>
      <c r="BN35" s="92" t="str">
        <f t="shared" si="19"/>
        <v>Non Validé</v>
      </c>
      <c r="BR35"/>
    </row>
    <row r="36" spans="1:70" ht="30" customHeight="1" x14ac:dyDescent="0.2">
      <c r="A36" s="2">
        <v>32</v>
      </c>
      <c r="B36" s="116"/>
      <c r="C36" s="1"/>
      <c r="D36" s="93"/>
      <c r="E36" s="93"/>
      <c r="F36" s="93"/>
      <c r="G36" s="199"/>
      <c r="H36" s="244"/>
      <c r="I36" s="245"/>
      <c r="J36" s="249"/>
      <c r="K36" s="247"/>
      <c r="L36" s="259"/>
      <c r="M36" s="212" t="str">
        <f t="shared" si="7"/>
        <v>AJOURNE-E</v>
      </c>
      <c r="N36" s="119"/>
      <c r="O36" s="7"/>
      <c r="P36" s="261" t="e">
        <f t="shared" si="2"/>
        <v>#DIV/0!</v>
      </c>
      <c r="Q36" s="24"/>
      <c r="R36" s="25"/>
      <c r="S36" s="100" t="str">
        <f t="shared" si="8"/>
        <v/>
      </c>
      <c r="T36" s="51"/>
      <c r="U36" s="49"/>
      <c r="V36" s="103" t="str">
        <f t="shared" si="9"/>
        <v/>
      </c>
      <c r="W36" s="87" t="str">
        <f t="shared" si="0"/>
        <v>Non Validé</v>
      </c>
      <c r="X36" s="26"/>
      <c r="Y36" s="27"/>
      <c r="Z36" s="28"/>
      <c r="AA36" s="262" t="e">
        <f t="shared" si="3"/>
        <v>#DIV/0!</v>
      </c>
      <c r="AB36" s="29"/>
      <c r="AC36" s="30"/>
      <c r="AD36" s="27"/>
      <c r="AE36" s="106" t="str">
        <f t="shared" si="1"/>
        <v/>
      </c>
      <c r="AF36" s="45"/>
      <c r="AG36" s="46"/>
      <c r="AH36" s="106" t="str">
        <f t="shared" si="4"/>
        <v/>
      </c>
      <c r="AI36" s="53"/>
      <c r="AJ36" s="46"/>
      <c r="AK36" s="190" t="str">
        <f t="shared" si="10"/>
        <v/>
      </c>
      <c r="AL36" s="189" t="str">
        <f t="shared" si="20"/>
        <v>Non Validé</v>
      </c>
      <c r="AM36" s="68"/>
      <c r="AN36" s="69"/>
      <c r="AO36" s="263" t="e">
        <f t="shared" si="5"/>
        <v>#DIV/0!</v>
      </c>
      <c r="AP36" s="31"/>
      <c r="AQ36" s="32"/>
      <c r="AR36" s="109" t="str">
        <f t="shared" si="11"/>
        <v/>
      </c>
      <c r="AS36" s="56"/>
      <c r="AT36" s="57"/>
      <c r="AU36" s="110" t="str">
        <f t="shared" si="12"/>
        <v/>
      </c>
      <c r="AV36" s="88" t="str">
        <f t="shared" si="13"/>
        <v>Non Validé</v>
      </c>
      <c r="AW36" s="127"/>
      <c r="AX36" s="128"/>
      <c r="AY36" s="129"/>
      <c r="AZ36" s="111" t="str">
        <f t="shared" si="14"/>
        <v/>
      </c>
      <c r="BA36" s="130"/>
      <c r="BB36" s="131"/>
      <c r="BC36" s="112" t="str">
        <f t="shared" si="15"/>
        <v/>
      </c>
      <c r="BD36" s="89" t="str">
        <f t="shared" si="16"/>
        <v>Non Validé</v>
      </c>
      <c r="BE36" s="133"/>
      <c r="BF36" s="134"/>
      <c r="BG36" s="264" t="e">
        <f t="shared" si="6"/>
        <v>#DIV/0!</v>
      </c>
      <c r="BH36" s="135"/>
      <c r="BI36" s="136"/>
      <c r="BJ36" s="113" t="str">
        <f t="shared" si="17"/>
        <v/>
      </c>
      <c r="BK36" s="137"/>
      <c r="BL36" s="136"/>
      <c r="BM36" s="98" t="str">
        <f t="shared" si="18"/>
        <v/>
      </c>
      <c r="BN36" s="92" t="str">
        <f t="shared" si="19"/>
        <v>Non Validé</v>
      </c>
      <c r="BR36"/>
    </row>
    <row r="37" spans="1:70" ht="30" customHeight="1" x14ac:dyDescent="0.2">
      <c r="A37" s="2">
        <v>33</v>
      </c>
      <c r="B37" s="116"/>
      <c r="C37" s="1"/>
      <c r="D37" s="93"/>
      <c r="E37" s="93"/>
      <c r="F37" s="93"/>
      <c r="G37" s="199"/>
      <c r="H37" s="244"/>
      <c r="I37" s="245"/>
      <c r="J37" s="249"/>
      <c r="K37" s="247"/>
      <c r="L37" s="259"/>
      <c r="M37" s="212" t="str">
        <f t="shared" si="7"/>
        <v>AJOURNE-E</v>
      </c>
      <c r="N37" s="119"/>
      <c r="O37" s="7"/>
      <c r="P37" s="261" t="e">
        <f t="shared" si="2"/>
        <v>#DIV/0!</v>
      </c>
      <c r="Q37" s="24"/>
      <c r="R37" s="25"/>
      <c r="S37" s="100" t="str">
        <f t="shared" si="8"/>
        <v/>
      </c>
      <c r="T37" s="51"/>
      <c r="U37" s="49"/>
      <c r="V37" s="103" t="str">
        <f t="shared" si="9"/>
        <v/>
      </c>
      <c r="W37" s="87" t="str">
        <f t="shared" si="0"/>
        <v>Non Validé</v>
      </c>
      <c r="X37" s="26"/>
      <c r="Y37" s="27"/>
      <c r="Z37" s="28"/>
      <c r="AA37" s="262" t="e">
        <f t="shared" si="3"/>
        <v>#DIV/0!</v>
      </c>
      <c r="AB37" s="29"/>
      <c r="AC37" s="30"/>
      <c r="AD37" s="27"/>
      <c r="AE37" s="106" t="str">
        <f t="shared" si="1"/>
        <v/>
      </c>
      <c r="AF37" s="45"/>
      <c r="AG37" s="46"/>
      <c r="AH37" s="106" t="str">
        <f t="shared" si="4"/>
        <v/>
      </c>
      <c r="AI37" s="53"/>
      <c r="AJ37" s="46"/>
      <c r="AK37" s="190" t="str">
        <f t="shared" si="10"/>
        <v/>
      </c>
      <c r="AL37" s="189" t="str">
        <f t="shared" si="20"/>
        <v>Non Validé</v>
      </c>
      <c r="AM37" s="68"/>
      <c r="AN37" s="69"/>
      <c r="AO37" s="263" t="e">
        <f t="shared" si="5"/>
        <v>#DIV/0!</v>
      </c>
      <c r="AP37" s="31"/>
      <c r="AQ37" s="32"/>
      <c r="AR37" s="109" t="str">
        <f t="shared" si="11"/>
        <v/>
      </c>
      <c r="AS37" s="56"/>
      <c r="AT37" s="57"/>
      <c r="AU37" s="110" t="str">
        <f t="shared" si="12"/>
        <v/>
      </c>
      <c r="AV37" s="88" t="str">
        <f t="shared" si="13"/>
        <v>Non Validé</v>
      </c>
      <c r="AW37" s="127"/>
      <c r="AX37" s="128"/>
      <c r="AY37" s="129"/>
      <c r="AZ37" s="111" t="str">
        <f t="shared" si="14"/>
        <v/>
      </c>
      <c r="BA37" s="130"/>
      <c r="BB37" s="131"/>
      <c r="BC37" s="112" t="str">
        <f t="shared" si="15"/>
        <v/>
      </c>
      <c r="BD37" s="89" t="str">
        <f t="shared" si="16"/>
        <v>Non Validé</v>
      </c>
      <c r="BE37" s="133"/>
      <c r="BF37" s="134"/>
      <c r="BG37" s="264" t="e">
        <f t="shared" si="6"/>
        <v>#DIV/0!</v>
      </c>
      <c r="BH37" s="135"/>
      <c r="BI37" s="136"/>
      <c r="BJ37" s="113" t="str">
        <f t="shared" si="17"/>
        <v/>
      </c>
      <c r="BK37" s="137"/>
      <c r="BL37" s="136"/>
      <c r="BM37" s="98" t="str">
        <f t="shared" si="18"/>
        <v/>
      </c>
      <c r="BN37" s="92" t="str">
        <f t="shared" si="19"/>
        <v>Non Validé</v>
      </c>
      <c r="BR37"/>
    </row>
    <row r="38" spans="1:70" ht="30" customHeight="1" x14ac:dyDescent="0.2">
      <c r="A38" s="2">
        <v>34</v>
      </c>
      <c r="B38" s="116"/>
      <c r="C38" s="1"/>
      <c r="D38" s="93"/>
      <c r="E38" s="93"/>
      <c r="F38" s="93"/>
      <c r="G38" s="199"/>
      <c r="H38" s="244"/>
      <c r="I38" s="245"/>
      <c r="J38" s="249"/>
      <c r="K38" s="247"/>
      <c r="L38" s="259"/>
      <c r="M38" s="212" t="str">
        <f t="shared" si="7"/>
        <v>AJOURNE-E</v>
      </c>
      <c r="N38" s="119"/>
      <c r="O38" s="7"/>
      <c r="P38" s="261" t="e">
        <f t="shared" si="2"/>
        <v>#DIV/0!</v>
      </c>
      <c r="Q38" s="24"/>
      <c r="R38" s="25"/>
      <c r="S38" s="100" t="str">
        <f t="shared" si="8"/>
        <v/>
      </c>
      <c r="T38" s="51"/>
      <c r="U38" s="49"/>
      <c r="V38" s="103" t="str">
        <f t="shared" si="9"/>
        <v/>
      </c>
      <c r="W38" s="87" t="str">
        <f t="shared" si="0"/>
        <v>Non Validé</v>
      </c>
      <c r="X38" s="26"/>
      <c r="Y38" s="27"/>
      <c r="Z38" s="28"/>
      <c r="AA38" s="262" t="e">
        <f t="shared" si="3"/>
        <v>#DIV/0!</v>
      </c>
      <c r="AB38" s="29"/>
      <c r="AC38" s="30"/>
      <c r="AD38" s="27"/>
      <c r="AE38" s="106" t="str">
        <f t="shared" si="1"/>
        <v/>
      </c>
      <c r="AF38" s="45"/>
      <c r="AG38" s="46"/>
      <c r="AH38" s="106" t="str">
        <f t="shared" si="4"/>
        <v/>
      </c>
      <c r="AI38" s="53"/>
      <c r="AJ38" s="46"/>
      <c r="AK38" s="190" t="str">
        <f t="shared" si="10"/>
        <v/>
      </c>
      <c r="AL38" s="189" t="str">
        <f t="shared" si="20"/>
        <v>Non Validé</v>
      </c>
      <c r="AM38" s="68"/>
      <c r="AN38" s="69"/>
      <c r="AO38" s="263" t="e">
        <f t="shared" si="5"/>
        <v>#DIV/0!</v>
      </c>
      <c r="AP38" s="31"/>
      <c r="AQ38" s="32"/>
      <c r="AR38" s="109" t="str">
        <f t="shared" si="11"/>
        <v/>
      </c>
      <c r="AS38" s="56"/>
      <c r="AT38" s="57"/>
      <c r="AU38" s="110" t="str">
        <f t="shared" si="12"/>
        <v/>
      </c>
      <c r="AV38" s="88" t="str">
        <f t="shared" si="13"/>
        <v>Non Validé</v>
      </c>
      <c r="AW38" s="127"/>
      <c r="AX38" s="128"/>
      <c r="AY38" s="129"/>
      <c r="AZ38" s="111" t="str">
        <f t="shared" si="14"/>
        <v/>
      </c>
      <c r="BA38" s="130"/>
      <c r="BB38" s="131"/>
      <c r="BC38" s="112" t="str">
        <f t="shared" si="15"/>
        <v/>
      </c>
      <c r="BD38" s="89" t="str">
        <f t="shared" si="16"/>
        <v>Non Validé</v>
      </c>
      <c r="BE38" s="133"/>
      <c r="BF38" s="134"/>
      <c r="BG38" s="264" t="e">
        <f t="shared" si="6"/>
        <v>#DIV/0!</v>
      </c>
      <c r="BH38" s="135"/>
      <c r="BI38" s="136"/>
      <c r="BJ38" s="113" t="str">
        <f t="shared" si="17"/>
        <v/>
      </c>
      <c r="BK38" s="137"/>
      <c r="BL38" s="136"/>
      <c r="BM38" s="98" t="str">
        <f t="shared" si="18"/>
        <v/>
      </c>
      <c r="BN38" s="92" t="str">
        <f t="shared" si="19"/>
        <v>Non Validé</v>
      </c>
      <c r="BR38"/>
    </row>
    <row r="39" spans="1:70" ht="30" customHeight="1" x14ac:dyDescent="0.2">
      <c r="A39" s="2">
        <v>35</v>
      </c>
      <c r="B39" s="116"/>
      <c r="C39" s="1"/>
      <c r="D39" s="93"/>
      <c r="E39" s="93"/>
      <c r="F39" s="93"/>
      <c r="G39" s="199"/>
      <c r="H39" s="244"/>
      <c r="I39" s="245"/>
      <c r="J39" s="249"/>
      <c r="K39" s="247"/>
      <c r="L39" s="259"/>
      <c r="M39" s="212" t="str">
        <f t="shared" si="7"/>
        <v>AJOURNE-E</v>
      </c>
      <c r="N39" s="119"/>
      <c r="O39" s="7"/>
      <c r="P39" s="261" t="e">
        <f t="shared" si="2"/>
        <v>#DIV/0!</v>
      </c>
      <c r="Q39" s="24"/>
      <c r="R39" s="25"/>
      <c r="S39" s="100" t="str">
        <f t="shared" si="8"/>
        <v/>
      </c>
      <c r="T39" s="51"/>
      <c r="U39" s="49"/>
      <c r="V39" s="103" t="str">
        <f t="shared" si="9"/>
        <v/>
      </c>
      <c r="W39" s="87" t="str">
        <f t="shared" si="0"/>
        <v>Non Validé</v>
      </c>
      <c r="X39" s="26"/>
      <c r="Y39" s="27"/>
      <c r="Z39" s="28"/>
      <c r="AA39" s="262" t="e">
        <f t="shared" si="3"/>
        <v>#DIV/0!</v>
      </c>
      <c r="AB39" s="29"/>
      <c r="AC39" s="30"/>
      <c r="AD39" s="27"/>
      <c r="AE39" s="106" t="str">
        <f t="shared" si="1"/>
        <v/>
      </c>
      <c r="AF39" s="45"/>
      <c r="AG39" s="46"/>
      <c r="AH39" s="106" t="str">
        <f t="shared" si="4"/>
        <v/>
      </c>
      <c r="AI39" s="53"/>
      <c r="AJ39" s="46"/>
      <c r="AK39" s="190" t="str">
        <f t="shared" si="10"/>
        <v/>
      </c>
      <c r="AL39" s="189" t="str">
        <f t="shared" si="20"/>
        <v>Non Validé</v>
      </c>
      <c r="AM39" s="68"/>
      <c r="AN39" s="69"/>
      <c r="AO39" s="263" t="e">
        <f t="shared" si="5"/>
        <v>#DIV/0!</v>
      </c>
      <c r="AP39" s="31"/>
      <c r="AQ39" s="32"/>
      <c r="AR39" s="109" t="str">
        <f t="shared" si="11"/>
        <v/>
      </c>
      <c r="AS39" s="56"/>
      <c r="AT39" s="57"/>
      <c r="AU39" s="110" t="str">
        <f t="shared" si="12"/>
        <v/>
      </c>
      <c r="AV39" s="88" t="str">
        <f t="shared" si="13"/>
        <v>Non Validé</v>
      </c>
      <c r="AW39" s="127"/>
      <c r="AX39" s="128"/>
      <c r="AY39" s="129"/>
      <c r="AZ39" s="111" t="str">
        <f t="shared" si="14"/>
        <v/>
      </c>
      <c r="BA39" s="130"/>
      <c r="BB39" s="131"/>
      <c r="BC39" s="112" t="str">
        <f t="shared" si="15"/>
        <v/>
      </c>
      <c r="BD39" s="89" t="str">
        <f t="shared" si="16"/>
        <v>Non Validé</v>
      </c>
      <c r="BE39" s="133"/>
      <c r="BF39" s="134"/>
      <c r="BG39" s="264" t="e">
        <f t="shared" si="6"/>
        <v>#DIV/0!</v>
      </c>
      <c r="BH39" s="135"/>
      <c r="BI39" s="136"/>
      <c r="BJ39" s="113" t="str">
        <f t="shared" si="17"/>
        <v/>
      </c>
      <c r="BK39" s="137"/>
      <c r="BL39" s="136"/>
      <c r="BM39" s="98" t="str">
        <f t="shared" si="18"/>
        <v/>
      </c>
      <c r="BN39" s="92" t="str">
        <f t="shared" si="19"/>
        <v>Non Validé</v>
      </c>
      <c r="BR39"/>
    </row>
    <row r="40" spans="1:70" ht="30" customHeight="1" x14ac:dyDescent="0.2">
      <c r="A40" s="2">
        <v>36</v>
      </c>
      <c r="B40" s="116"/>
      <c r="C40" s="1"/>
      <c r="D40" s="93"/>
      <c r="E40" s="93"/>
      <c r="F40" s="93"/>
      <c r="G40" s="199"/>
      <c r="H40" s="244"/>
      <c r="I40" s="245"/>
      <c r="J40" s="249"/>
      <c r="K40" s="247"/>
      <c r="L40" s="259"/>
      <c r="M40" s="212" t="str">
        <f t="shared" si="7"/>
        <v>AJOURNE-E</v>
      </c>
      <c r="N40" s="119"/>
      <c r="O40" s="7"/>
      <c r="P40" s="261" t="e">
        <f t="shared" si="2"/>
        <v>#DIV/0!</v>
      </c>
      <c r="Q40" s="24"/>
      <c r="R40" s="25"/>
      <c r="S40" s="100" t="str">
        <f t="shared" si="8"/>
        <v/>
      </c>
      <c r="T40" s="51"/>
      <c r="U40" s="49"/>
      <c r="V40" s="103" t="str">
        <f t="shared" si="9"/>
        <v/>
      </c>
      <c r="W40" s="87" t="str">
        <f t="shared" si="0"/>
        <v>Non Validé</v>
      </c>
      <c r="X40" s="26"/>
      <c r="Y40" s="27"/>
      <c r="Z40" s="28"/>
      <c r="AA40" s="262" t="e">
        <f t="shared" si="3"/>
        <v>#DIV/0!</v>
      </c>
      <c r="AB40" s="29"/>
      <c r="AC40" s="30"/>
      <c r="AD40" s="27"/>
      <c r="AE40" s="106" t="str">
        <f t="shared" si="1"/>
        <v/>
      </c>
      <c r="AF40" s="45"/>
      <c r="AG40" s="46"/>
      <c r="AH40" s="106" t="str">
        <f t="shared" si="4"/>
        <v/>
      </c>
      <c r="AI40" s="53"/>
      <c r="AJ40" s="46"/>
      <c r="AK40" s="190" t="str">
        <f t="shared" si="10"/>
        <v/>
      </c>
      <c r="AL40" s="189" t="str">
        <f t="shared" si="20"/>
        <v>Non Validé</v>
      </c>
      <c r="AM40" s="68"/>
      <c r="AN40" s="69"/>
      <c r="AO40" s="263" t="e">
        <f t="shared" si="5"/>
        <v>#DIV/0!</v>
      </c>
      <c r="AP40" s="31"/>
      <c r="AQ40" s="32"/>
      <c r="AR40" s="109" t="str">
        <f t="shared" si="11"/>
        <v/>
      </c>
      <c r="AS40" s="56"/>
      <c r="AT40" s="57"/>
      <c r="AU40" s="110" t="str">
        <f t="shared" si="12"/>
        <v/>
      </c>
      <c r="AV40" s="88" t="str">
        <f t="shared" si="13"/>
        <v>Non Validé</v>
      </c>
      <c r="AW40" s="127"/>
      <c r="AX40" s="128"/>
      <c r="AY40" s="129"/>
      <c r="AZ40" s="111" t="str">
        <f t="shared" si="14"/>
        <v/>
      </c>
      <c r="BA40" s="130"/>
      <c r="BB40" s="131"/>
      <c r="BC40" s="112" t="str">
        <f t="shared" si="15"/>
        <v/>
      </c>
      <c r="BD40" s="89" t="str">
        <f t="shared" si="16"/>
        <v>Non Validé</v>
      </c>
      <c r="BE40" s="133"/>
      <c r="BF40" s="134"/>
      <c r="BG40" s="264" t="e">
        <f t="shared" si="6"/>
        <v>#DIV/0!</v>
      </c>
      <c r="BH40" s="135"/>
      <c r="BI40" s="136"/>
      <c r="BJ40" s="113" t="str">
        <f t="shared" si="17"/>
        <v/>
      </c>
      <c r="BK40" s="137"/>
      <c r="BL40" s="136"/>
      <c r="BM40" s="98" t="str">
        <f t="shared" si="18"/>
        <v/>
      </c>
      <c r="BN40" s="92" t="str">
        <f t="shared" si="19"/>
        <v>Non Validé</v>
      </c>
      <c r="BR40"/>
    </row>
    <row r="41" spans="1:70" ht="30" customHeight="1" x14ac:dyDescent="0.2">
      <c r="A41" s="2">
        <v>37</v>
      </c>
      <c r="B41" s="116"/>
      <c r="C41" s="1"/>
      <c r="D41" s="93"/>
      <c r="E41" s="93"/>
      <c r="F41" s="93"/>
      <c r="G41" s="199"/>
      <c r="H41" s="244"/>
      <c r="I41" s="245"/>
      <c r="J41" s="249"/>
      <c r="K41" s="247"/>
      <c r="L41" s="259"/>
      <c r="M41" s="212" t="str">
        <f t="shared" si="7"/>
        <v>AJOURNE-E</v>
      </c>
      <c r="N41" s="119"/>
      <c r="O41" s="7"/>
      <c r="P41" s="261" t="e">
        <f t="shared" si="2"/>
        <v>#DIV/0!</v>
      </c>
      <c r="Q41" s="24"/>
      <c r="R41" s="25"/>
      <c r="S41" s="100" t="str">
        <f t="shared" si="8"/>
        <v/>
      </c>
      <c r="T41" s="51"/>
      <c r="U41" s="49"/>
      <c r="V41" s="103" t="str">
        <f t="shared" si="9"/>
        <v/>
      </c>
      <c r="W41" s="87" t="str">
        <f t="shared" si="0"/>
        <v>Non Validé</v>
      </c>
      <c r="X41" s="26"/>
      <c r="Y41" s="27"/>
      <c r="Z41" s="28"/>
      <c r="AA41" s="262" t="e">
        <f t="shared" si="3"/>
        <v>#DIV/0!</v>
      </c>
      <c r="AB41" s="29"/>
      <c r="AC41" s="30"/>
      <c r="AD41" s="27"/>
      <c r="AE41" s="106" t="str">
        <f t="shared" si="1"/>
        <v/>
      </c>
      <c r="AF41" s="45"/>
      <c r="AG41" s="46"/>
      <c r="AH41" s="106" t="str">
        <f t="shared" si="4"/>
        <v/>
      </c>
      <c r="AI41" s="53"/>
      <c r="AJ41" s="46"/>
      <c r="AK41" s="190" t="str">
        <f t="shared" si="10"/>
        <v/>
      </c>
      <c r="AL41" s="189" t="str">
        <f t="shared" si="20"/>
        <v>Non Validé</v>
      </c>
      <c r="AM41" s="68"/>
      <c r="AN41" s="69"/>
      <c r="AO41" s="263" t="e">
        <f t="shared" si="5"/>
        <v>#DIV/0!</v>
      </c>
      <c r="AP41" s="31"/>
      <c r="AQ41" s="32"/>
      <c r="AR41" s="109" t="str">
        <f t="shared" si="11"/>
        <v/>
      </c>
      <c r="AS41" s="56"/>
      <c r="AT41" s="57"/>
      <c r="AU41" s="110" t="str">
        <f t="shared" si="12"/>
        <v/>
      </c>
      <c r="AV41" s="88" t="str">
        <f t="shared" si="13"/>
        <v>Non Validé</v>
      </c>
      <c r="AW41" s="127"/>
      <c r="AX41" s="128"/>
      <c r="AY41" s="129"/>
      <c r="AZ41" s="111" t="str">
        <f t="shared" si="14"/>
        <v/>
      </c>
      <c r="BA41" s="130"/>
      <c r="BB41" s="131"/>
      <c r="BC41" s="112" t="str">
        <f t="shared" si="15"/>
        <v/>
      </c>
      <c r="BD41" s="89" t="str">
        <f t="shared" si="16"/>
        <v>Non Validé</v>
      </c>
      <c r="BE41" s="133"/>
      <c r="BF41" s="134"/>
      <c r="BG41" s="264" t="e">
        <f t="shared" si="6"/>
        <v>#DIV/0!</v>
      </c>
      <c r="BH41" s="135"/>
      <c r="BI41" s="136"/>
      <c r="BJ41" s="113" t="str">
        <f t="shared" si="17"/>
        <v/>
      </c>
      <c r="BK41" s="137"/>
      <c r="BL41" s="136"/>
      <c r="BM41" s="98" t="str">
        <f t="shared" si="18"/>
        <v/>
      </c>
      <c r="BN41" s="92" t="str">
        <f t="shared" si="19"/>
        <v>Non Validé</v>
      </c>
      <c r="BR41"/>
    </row>
    <row r="42" spans="1:70" ht="30" customHeight="1" x14ac:dyDescent="0.2">
      <c r="A42" s="2">
        <v>38</v>
      </c>
      <c r="B42" s="116"/>
      <c r="C42" s="1"/>
      <c r="D42" s="93"/>
      <c r="E42" s="93"/>
      <c r="F42" s="93"/>
      <c r="G42" s="199"/>
      <c r="H42" s="244"/>
      <c r="I42" s="245"/>
      <c r="J42" s="249"/>
      <c r="K42" s="247"/>
      <c r="L42" s="259"/>
      <c r="M42" s="212" t="str">
        <f t="shared" si="7"/>
        <v>AJOURNE-E</v>
      </c>
      <c r="N42" s="119"/>
      <c r="O42" s="7"/>
      <c r="P42" s="261" t="e">
        <f t="shared" si="2"/>
        <v>#DIV/0!</v>
      </c>
      <c r="Q42" s="24"/>
      <c r="R42" s="25"/>
      <c r="S42" s="100" t="str">
        <f t="shared" si="8"/>
        <v/>
      </c>
      <c r="T42" s="51"/>
      <c r="U42" s="49"/>
      <c r="V42" s="103" t="str">
        <f t="shared" si="9"/>
        <v/>
      </c>
      <c r="W42" s="87" t="str">
        <f t="shared" si="0"/>
        <v>Non Validé</v>
      </c>
      <c r="X42" s="26"/>
      <c r="Y42" s="27"/>
      <c r="Z42" s="28"/>
      <c r="AA42" s="262" t="e">
        <f t="shared" si="3"/>
        <v>#DIV/0!</v>
      </c>
      <c r="AB42" s="29"/>
      <c r="AC42" s="30"/>
      <c r="AD42" s="27"/>
      <c r="AE42" s="106" t="str">
        <f t="shared" si="1"/>
        <v/>
      </c>
      <c r="AF42" s="45"/>
      <c r="AG42" s="46"/>
      <c r="AH42" s="106" t="str">
        <f t="shared" si="4"/>
        <v/>
      </c>
      <c r="AI42" s="53"/>
      <c r="AJ42" s="46"/>
      <c r="AK42" s="190" t="str">
        <f t="shared" si="10"/>
        <v/>
      </c>
      <c r="AL42" s="189" t="str">
        <f t="shared" si="20"/>
        <v>Non Validé</v>
      </c>
      <c r="AM42" s="68"/>
      <c r="AN42" s="69"/>
      <c r="AO42" s="263" t="e">
        <f t="shared" si="5"/>
        <v>#DIV/0!</v>
      </c>
      <c r="AP42" s="31"/>
      <c r="AQ42" s="32"/>
      <c r="AR42" s="109" t="str">
        <f t="shared" si="11"/>
        <v/>
      </c>
      <c r="AS42" s="56"/>
      <c r="AT42" s="57"/>
      <c r="AU42" s="110" t="str">
        <f t="shared" si="12"/>
        <v/>
      </c>
      <c r="AV42" s="88" t="str">
        <f t="shared" si="13"/>
        <v>Non Validé</v>
      </c>
      <c r="AW42" s="127"/>
      <c r="AX42" s="128"/>
      <c r="AY42" s="129"/>
      <c r="AZ42" s="111" t="str">
        <f t="shared" si="14"/>
        <v/>
      </c>
      <c r="BA42" s="130"/>
      <c r="BB42" s="131"/>
      <c r="BC42" s="112" t="str">
        <f t="shared" si="15"/>
        <v/>
      </c>
      <c r="BD42" s="89" t="str">
        <f t="shared" si="16"/>
        <v>Non Validé</v>
      </c>
      <c r="BE42" s="133"/>
      <c r="BF42" s="134"/>
      <c r="BG42" s="264" t="e">
        <f t="shared" si="6"/>
        <v>#DIV/0!</v>
      </c>
      <c r="BH42" s="135"/>
      <c r="BI42" s="136"/>
      <c r="BJ42" s="113" t="str">
        <f t="shared" si="17"/>
        <v/>
      </c>
      <c r="BK42" s="137"/>
      <c r="BL42" s="136"/>
      <c r="BM42" s="98" t="str">
        <f t="shared" si="18"/>
        <v/>
      </c>
      <c r="BN42" s="92" t="str">
        <f t="shared" si="19"/>
        <v>Non Validé</v>
      </c>
      <c r="BR42"/>
    </row>
    <row r="43" spans="1:70" ht="30" customHeight="1" x14ac:dyDescent="0.2">
      <c r="A43" s="2">
        <v>39</v>
      </c>
      <c r="B43" s="116"/>
      <c r="C43" s="1"/>
      <c r="D43" s="93"/>
      <c r="E43" s="93"/>
      <c r="F43" s="93"/>
      <c r="G43" s="199"/>
      <c r="H43" s="244"/>
      <c r="I43" s="245"/>
      <c r="J43" s="249"/>
      <c r="K43" s="247"/>
      <c r="L43" s="259"/>
      <c r="M43" s="212" t="str">
        <f t="shared" si="7"/>
        <v>AJOURNE-E</v>
      </c>
      <c r="N43" s="119"/>
      <c r="O43" s="7"/>
      <c r="P43" s="261" t="e">
        <f t="shared" si="2"/>
        <v>#DIV/0!</v>
      </c>
      <c r="Q43" s="24"/>
      <c r="R43" s="25"/>
      <c r="S43" s="100" t="str">
        <f t="shared" si="8"/>
        <v/>
      </c>
      <c r="T43" s="51"/>
      <c r="U43" s="49"/>
      <c r="V43" s="103" t="str">
        <f t="shared" si="9"/>
        <v/>
      </c>
      <c r="W43" s="87" t="str">
        <f t="shared" si="0"/>
        <v>Non Validé</v>
      </c>
      <c r="X43" s="26"/>
      <c r="Y43" s="27"/>
      <c r="Z43" s="28"/>
      <c r="AA43" s="262" t="e">
        <f t="shared" si="3"/>
        <v>#DIV/0!</v>
      </c>
      <c r="AB43" s="29"/>
      <c r="AC43" s="30"/>
      <c r="AD43" s="27"/>
      <c r="AE43" s="106" t="str">
        <f t="shared" si="1"/>
        <v/>
      </c>
      <c r="AF43" s="45"/>
      <c r="AG43" s="46"/>
      <c r="AH43" s="106" t="str">
        <f t="shared" si="4"/>
        <v/>
      </c>
      <c r="AI43" s="53"/>
      <c r="AJ43" s="46"/>
      <c r="AK43" s="190" t="str">
        <f t="shared" si="10"/>
        <v/>
      </c>
      <c r="AL43" s="189" t="str">
        <f t="shared" si="20"/>
        <v>Non Validé</v>
      </c>
      <c r="AM43" s="68"/>
      <c r="AN43" s="69"/>
      <c r="AO43" s="263" t="e">
        <f t="shared" si="5"/>
        <v>#DIV/0!</v>
      </c>
      <c r="AP43" s="31"/>
      <c r="AQ43" s="32"/>
      <c r="AR43" s="109" t="str">
        <f t="shared" si="11"/>
        <v/>
      </c>
      <c r="AS43" s="56"/>
      <c r="AT43" s="57"/>
      <c r="AU43" s="110" t="str">
        <f t="shared" si="12"/>
        <v/>
      </c>
      <c r="AV43" s="88" t="str">
        <f t="shared" si="13"/>
        <v>Non Validé</v>
      </c>
      <c r="AW43" s="127"/>
      <c r="AX43" s="128"/>
      <c r="AY43" s="129"/>
      <c r="AZ43" s="111" t="str">
        <f t="shared" si="14"/>
        <v/>
      </c>
      <c r="BA43" s="130"/>
      <c r="BB43" s="131"/>
      <c r="BC43" s="112" t="str">
        <f t="shared" si="15"/>
        <v/>
      </c>
      <c r="BD43" s="89" t="str">
        <f t="shared" si="16"/>
        <v>Non Validé</v>
      </c>
      <c r="BE43" s="133"/>
      <c r="BF43" s="134"/>
      <c r="BG43" s="264" t="e">
        <f t="shared" si="6"/>
        <v>#DIV/0!</v>
      </c>
      <c r="BH43" s="135"/>
      <c r="BI43" s="136"/>
      <c r="BJ43" s="113" t="str">
        <f t="shared" si="17"/>
        <v/>
      </c>
      <c r="BK43" s="137"/>
      <c r="BL43" s="136"/>
      <c r="BM43" s="98" t="str">
        <f t="shared" si="18"/>
        <v/>
      </c>
      <c r="BN43" s="92" t="str">
        <f t="shared" si="19"/>
        <v>Non Validé</v>
      </c>
      <c r="BR43"/>
    </row>
    <row r="44" spans="1:70" ht="30" customHeight="1" x14ac:dyDescent="0.2">
      <c r="A44" s="2">
        <v>40</v>
      </c>
      <c r="B44" s="116"/>
      <c r="C44" s="1"/>
      <c r="D44" s="93"/>
      <c r="E44" s="93"/>
      <c r="F44" s="93"/>
      <c r="G44" s="199"/>
      <c r="H44" s="244"/>
      <c r="I44" s="245"/>
      <c r="J44" s="249"/>
      <c r="K44" s="247"/>
      <c r="L44" s="259"/>
      <c r="M44" s="212" t="str">
        <f t="shared" si="7"/>
        <v>AJOURNE-E</v>
      </c>
      <c r="N44" s="119"/>
      <c r="O44" s="7"/>
      <c r="P44" s="261" t="e">
        <f t="shared" si="2"/>
        <v>#DIV/0!</v>
      </c>
      <c r="Q44" s="24"/>
      <c r="R44" s="25"/>
      <c r="S44" s="100" t="str">
        <f t="shared" si="8"/>
        <v/>
      </c>
      <c r="T44" s="51"/>
      <c r="U44" s="49"/>
      <c r="V44" s="103" t="str">
        <f t="shared" si="9"/>
        <v/>
      </c>
      <c r="W44" s="87" t="str">
        <f t="shared" si="0"/>
        <v>Non Validé</v>
      </c>
      <c r="X44" s="26"/>
      <c r="Y44" s="27"/>
      <c r="Z44" s="28"/>
      <c r="AA44" s="262" t="e">
        <f t="shared" si="3"/>
        <v>#DIV/0!</v>
      </c>
      <c r="AB44" s="29"/>
      <c r="AC44" s="30"/>
      <c r="AD44" s="27"/>
      <c r="AE44" s="106" t="str">
        <f t="shared" si="1"/>
        <v/>
      </c>
      <c r="AF44" s="45"/>
      <c r="AG44" s="46"/>
      <c r="AH44" s="106" t="str">
        <f t="shared" si="4"/>
        <v/>
      </c>
      <c r="AI44" s="53"/>
      <c r="AJ44" s="46"/>
      <c r="AK44" s="190" t="str">
        <f t="shared" si="10"/>
        <v/>
      </c>
      <c r="AL44" s="189" t="str">
        <f t="shared" si="20"/>
        <v>Non Validé</v>
      </c>
      <c r="AM44" s="68"/>
      <c r="AN44" s="69"/>
      <c r="AO44" s="263" t="e">
        <f t="shared" si="5"/>
        <v>#DIV/0!</v>
      </c>
      <c r="AP44" s="31"/>
      <c r="AQ44" s="32"/>
      <c r="AR44" s="109" t="str">
        <f t="shared" si="11"/>
        <v/>
      </c>
      <c r="AS44" s="56"/>
      <c r="AT44" s="57"/>
      <c r="AU44" s="110" t="str">
        <f t="shared" si="12"/>
        <v/>
      </c>
      <c r="AV44" s="88" t="str">
        <f t="shared" si="13"/>
        <v>Non Validé</v>
      </c>
      <c r="AW44" s="127"/>
      <c r="AX44" s="128"/>
      <c r="AY44" s="129"/>
      <c r="AZ44" s="111" t="str">
        <f t="shared" si="14"/>
        <v/>
      </c>
      <c r="BA44" s="130"/>
      <c r="BB44" s="131"/>
      <c r="BC44" s="112" t="str">
        <f t="shared" si="15"/>
        <v/>
      </c>
      <c r="BD44" s="89" t="str">
        <f t="shared" si="16"/>
        <v>Non Validé</v>
      </c>
      <c r="BE44" s="133"/>
      <c r="BF44" s="134"/>
      <c r="BG44" s="264" t="e">
        <f t="shared" si="6"/>
        <v>#DIV/0!</v>
      </c>
      <c r="BH44" s="135"/>
      <c r="BI44" s="136"/>
      <c r="BJ44" s="113" t="str">
        <f t="shared" si="17"/>
        <v/>
      </c>
      <c r="BK44" s="137"/>
      <c r="BL44" s="136"/>
      <c r="BM44" s="98" t="str">
        <f t="shared" si="18"/>
        <v/>
      </c>
      <c r="BN44" s="92" t="str">
        <f t="shared" si="19"/>
        <v>Non Validé</v>
      </c>
      <c r="BR44"/>
    </row>
    <row r="45" spans="1:70" ht="30" customHeight="1" x14ac:dyDescent="0.2">
      <c r="A45" s="2">
        <v>41</v>
      </c>
      <c r="B45" s="116"/>
      <c r="C45" s="1"/>
      <c r="D45" s="93"/>
      <c r="E45" s="93"/>
      <c r="F45" s="93"/>
      <c r="G45" s="199"/>
      <c r="H45" s="244"/>
      <c r="I45" s="245"/>
      <c r="J45" s="249"/>
      <c r="K45" s="247"/>
      <c r="L45" s="259"/>
      <c r="M45" s="212" t="str">
        <f t="shared" si="7"/>
        <v>AJOURNE-E</v>
      </c>
      <c r="N45" s="119"/>
      <c r="O45" s="7"/>
      <c r="P45" s="261" t="e">
        <f t="shared" si="2"/>
        <v>#DIV/0!</v>
      </c>
      <c r="Q45" s="24"/>
      <c r="R45" s="25"/>
      <c r="S45" s="100" t="str">
        <f t="shared" si="8"/>
        <v/>
      </c>
      <c r="T45" s="51"/>
      <c r="U45" s="49"/>
      <c r="V45" s="103" t="str">
        <f t="shared" si="9"/>
        <v/>
      </c>
      <c r="W45" s="87" t="str">
        <f t="shared" si="0"/>
        <v>Non Validé</v>
      </c>
      <c r="X45" s="26"/>
      <c r="Y45" s="27"/>
      <c r="Z45" s="28"/>
      <c r="AA45" s="262" t="e">
        <f t="shared" si="3"/>
        <v>#DIV/0!</v>
      </c>
      <c r="AB45" s="29"/>
      <c r="AC45" s="30"/>
      <c r="AD45" s="27"/>
      <c r="AE45" s="106" t="str">
        <f t="shared" si="1"/>
        <v/>
      </c>
      <c r="AF45" s="45"/>
      <c r="AG45" s="46"/>
      <c r="AH45" s="106" t="str">
        <f t="shared" si="4"/>
        <v/>
      </c>
      <c r="AI45" s="53"/>
      <c r="AJ45" s="46"/>
      <c r="AK45" s="190" t="str">
        <f t="shared" si="10"/>
        <v/>
      </c>
      <c r="AL45" s="189" t="str">
        <f t="shared" si="20"/>
        <v>Non Validé</v>
      </c>
      <c r="AM45" s="68"/>
      <c r="AN45" s="69"/>
      <c r="AO45" s="263" t="e">
        <f t="shared" si="5"/>
        <v>#DIV/0!</v>
      </c>
      <c r="AP45" s="31"/>
      <c r="AQ45" s="32"/>
      <c r="AR45" s="109" t="str">
        <f t="shared" si="11"/>
        <v/>
      </c>
      <c r="AS45" s="56"/>
      <c r="AT45" s="57"/>
      <c r="AU45" s="110" t="str">
        <f t="shared" si="12"/>
        <v/>
      </c>
      <c r="AV45" s="88" t="str">
        <f t="shared" si="13"/>
        <v>Non Validé</v>
      </c>
      <c r="AW45" s="127"/>
      <c r="AX45" s="128"/>
      <c r="AY45" s="129"/>
      <c r="AZ45" s="111" t="str">
        <f t="shared" si="14"/>
        <v/>
      </c>
      <c r="BA45" s="130"/>
      <c r="BB45" s="131"/>
      <c r="BC45" s="112" t="str">
        <f t="shared" si="15"/>
        <v/>
      </c>
      <c r="BD45" s="89" t="str">
        <f t="shared" si="16"/>
        <v>Non Validé</v>
      </c>
      <c r="BE45" s="133"/>
      <c r="BF45" s="134"/>
      <c r="BG45" s="264" t="e">
        <f t="shared" si="6"/>
        <v>#DIV/0!</v>
      </c>
      <c r="BH45" s="135"/>
      <c r="BI45" s="136"/>
      <c r="BJ45" s="113" t="str">
        <f t="shared" si="17"/>
        <v/>
      </c>
      <c r="BK45" s="137"/>
      <c r="BL45" s="136"/>
      <c r="BM45" s="98" t="str">
        <f t="shared" si="18"/>
        <v/>
      </c>
      <c r="BN45" s="92" t="str">
        <f t="shared" si="19"/>
        <v>Non Validé</v>
      </c>
      <c r="BR45"/>
    </row>
    <row r="46" spans="1:70" ht="30" customHeight="1" x14ac:dyDescent="0.2">
      <c r="A46" s="2">
        <v>42</v>
      </c>
      <c r="B46" s="116"/>
      <c r="C46" s="1"/>
      <c r="D46" s="93"/>
      <c r="E46" s="93"/>
      <c r="F46" s="93"/>
      <c r="G46" s="199"/>
      <c r="H46" s="244"/>
      <c r="I46" s="245"/>
      <c r="J46" s="249"/>
      <c r="K46" s="247"/>
      <c r="L46" s="259"/>
      <c r="M46" s="212" t="str">
        <f t="shared" si="7"/>
        <v>AJOURNE-E</v>
      </c>
      <c r="N46" s="119"/>
      <c r="O46" s="7"/>
      <c r="P46" s="261" t="e">
        <f t="shared" si="2"/>
        <v>#DIV/0!</v>
      </c>
      <c r="Q46" s="24"/>
      <c r="R46" s="25"/>
      <c r="S46" s="100" t="str">
        <f t="shared" si="8"/>
        <v/>
      </c>
      <c r="T46" s="51"/>
      <c r="U46" s="49"/>
      <c r="V46" s="103" t="str">
        <f t="shared" si="9"/>
        <v/>
      </c>
      <c r="W46" s="87" t="str">
        <f t="shared" si="0"/>
        <v>Non Validé</v>
      </c>
      <c r="X46" s="26"/>
      <c r="Y46" s="27"/>
      <c r="Z46" s="28"/>
      <c r="AA46" s="262" t="e">
        <f t="shared" si="3"/>
        <v>#DIV/0!</v>
      </c>
      <c r="AB46" s="29"/>
      <c r="AC46" s="30"/>
      <c r="AD46" s="27"/>
      <c r="AE46" s="106" t="str">
        <f t="shared" si="1"/>
        <v/>
      </c>
      <c r="AF46" s="45"/>
      <c r="AG46" s="46"/>
      <c r="AH46" s="106" t="str">
        <f t="shared" si="4"/>
        <v/>
      </c>
      <c r="AI46" s="53"/>
      <c r="AJ46" s="46"/>
      <c r="AK46" s="190" t="str">
        <f t="shared" si="10"/>
        <v/>
      </c>
      <c r="AL46" s="189" t="str">
        <f t="shared" si="20"/>
        <v>Non Validé</v>
      </c>
      <c r="AM46" s="68"/>
      <c r="AN46" s="69"/>
      <c r="AO46" s="263" t="e">
        <f t="shared" si="5"/>
        <v>#DIV/0!</v>
      </c>
      <c r="AP46" s="31"/>
      <c r="AQ46" s="32"/>
      <c r="AR46" s="109" t="str">
        <f t="shared" si="11"/>
        <v/>
      </c>
      <c r="AS46" s="56"/>
      <c r="AT46" s="57"/>
      <c r="AU46" s="110" t="str">
        <f t="shared" si="12"/>
        <v/>
      </c>
      <c r="AV46" s="88" t="str">
        <f t="shared" si="13"/>
        <v>Non Validé</v>
      </c>
      <c r="AW46" s="127"/>
      <c r="AX46" s="128"/>
      <c r="AY46" s="129"/>
      <c r="AZ46" s="111" t="str">
        <f t="shared" si="14"/>
        <v/>
      </c>
      <c r="BA46" s="130"/>
      <c r="BB46" s="131"/>
      <c r="BC46" s="112" t="str">
        <f t="shared" si="15"/>
        <v/>
      </c>
      <c r="BD46" s="89" t="str">
        <f t="shared" si="16"/>
        <v>Non Validé</v>
      </c>
      <c r="BE46" s="133"/>
      <c r="BF46" s="134"/>
      <c r="BG46" s="264" t="e">
        <f t="shared" si="6"/>
        <v>#DIV/0!</v>
      </c>
      <c r="BH46" s="135"/>
      <c r="BI46" s="136"/>
      <c r="BJ46" s="113" t="str">
        <f t="shared" si="17"/>
        <v/>
      </c>
      <c r="BK46" s="137"/>
      <c r="BL46" s="136"/>
      <c r="BM46" s="98" t="str">
        <f t="shared" si="18"/>
        <v/>
      </c>
      <c r="BN46" s="92" t="str">
        <f t="shared" si="19"/>
        <v>Non Validé</v>
      </c>
      <c r="BR46"/>
    </row>
    <row r="47" spans="1:70" ht="30" customHeight="1" x14ac:dyDescent="0.2">
      <c r="A47" s="2">
        <v>43</v>
      </c>
      <c r="B47" s="116"/>
      <c r="C47" s="1"/>
      <c r="D47" s="93"/>
      <c r="E47" s="93"/>
      <c r="F47" s="93"/>
      <c r="G47" s="199"/>
      <c r="H47" s="244"/>
      <c r="I47" s="245"/>
      <c r="J47" s="249"/>
      <c r="K47" s="247"/>
      <c r="L47" s="259"/>
      <c r="M47" s="212" t="str">
        <f t="shared" si="7"/>
        <v>AJOURNE-E</v>
      </c>
      <c r="N47" s="119"/>
      <c r="O47" s="7"/>
      <c r="P47" s="261" t="e">
        <f t="shared" si="2"/>
        <v>#DIV/0!</v>
      </c>
      <c r="Q47" s="24"/>
      <c r="R47" s="25"/>
      <c r="S47" s="100" t="str">
        <f t="shared" si="8"/>
        <v/>
      </c>
      <c r="T47" s="51"/>
      <c r="U47" s="49"/>
      <c r="V47" s="103" t="str">
        <f t="shared" si="9"/>
        <v/>
      </c>
      <c r="W47" s="87" t="str">
        <f t="shared" si="0"/>
        <v>Non Validé</v>
      </c>
      <c r="X47" s="26"/>
      <c r="Y47" s="27"/>
      <c r="Z47" s="28"/>
      <c r="AA47" s="262" t="e">
        <f t="shared" si="3"/>
        <v>#DIV/0!</v>
      </c>
      <c r="AB47" s="29"/>
      <c r="AC47" s="30"/>
      <c r="AD47" s="27"/>
      <c r="AE47" s="106" t="str">
        <f t="shared" si="1"/>
        <v/>
      </c>
      <c r="AF47" s="45"/>
      <c r="AG47" s="46"/>
      <c r="AH47" s="106" t="str">
        <f t="shared" si="4"/>
        <v/>
      </c>
      <c r="AI47" s="53"/>
      <c r="AJ47" s="46"/>
      <c r="AK47" s="190" t="str">
        <f t="shared" si="10"/>
        <v/>
      </c>
      <c r="AL47" s="189" t="str">
        <f t="shared" si="20"/>
        <v>Non Validé</v>
      </c>
      <c r="AM47" s="68"/>
      <c r="AN47" s="69"/>
      <c r="AO47" s="263" t="e">
        <f t="shared" si="5"/>
        <v>#DIV/0!</v>
      </c>
      <c r="AP47" s="31"/>
      <c r="AQ47" s="32"/>
      <c r="AR47" s="109" t="str">
        <f t="shared" si="11"/>
        <v/>
      </c>
      <c r="AS47" s="56"/>
      <c r="AT47" s="57"/>
      <c r="AU47" s="110" t="str">
        <f t="shared" si="12"/>
        <v/>
      </c>
      <c r="AV47" s="88" t="str">
        <f t="shared" si="13"/>
        <v>Non Validé</v>
      </c>
      <c r="AW47" s="127"/>
      <c r="AX47" s="128"/>
      <c r="AY47" s="129"/>
      <c r="AZ47" s="111" t="str">
        <f t="shared" si="14"/>
        <v/>
      </c>
      <c r="BA47" s="130"/>
      <c r="BB47" s="131"/>
      <c r="BC47" s="112" t="str">
        <f t="shared" si="15"/>
        <v/>
      </c>
      <c r="BD47" s="89" t="str">
        <f t="shared" si="16"/>
        <v>Non Validé</v>
      </c>
      <c r="BE47" s="133"/>
      <c r="BF47" s="134"/>
      <c r="BG47" s="264" t="e">
        <f t="shared" si="6"/>
        <v>#DIV/0!</v>
      </c>
      <c r="BH47" s="135"/>
      <c r="BI47" s="136"/>
      <c r="BJ47" s="113" t="str">
        <f t="shared" si="17"/>
        <v/>
      </c>
      <c r="BK47" s="137"/>
      <c r="BL47" s="136"/>
      <c r="BM47" s="98" t="str">
        <f t="shared" si="18"/>
        <v/>
      </c>
      <c r="BN47" s="92" t="str">
        <f t="shared" si="19"/>
        <v>Non Validé</v>
      </c>
      <c r="BR47"/>
    </row>
    <row r="48" spans="1:70" ht="30" customHeight="1" x14ac:dyDescent="0.2">
      <c r="A48" s="2">
        <v>44</v>
      </c>
      <c r="B48" s="116"/>
      <c r="C48" s="1"/>
      <c r="D48" s="93"/>
      <c r="E48" s="93"/>
      <c r="F48" s="93"/>
      <c r="G48" s="199"/>
      <c r="H48" s="244"/>
      <c r="I48" s="245"/>
      <c r="J48" s="249"/>
      <c r="K48" s="247"/>
      <c r="L48" s="259"/>
      <c r="M48" s="212" t="str">
        <f t="shared" si="7"/>
        <v>AJOURNE-E</v>
      </c>
      <c r="N48" s="119"/>
      <c r="O48" s="7"/>
      <c r="P48" s="261" t="e">
        <f t="shared" si="2"/>
        <v>#DIV/0!</v>
      </c>
      <c r="Q48" s="24"/>
      <c r="R48" s="25"/>
      <c r="S48" s="100" t="str">
        <f t="shared" si="8"/>
        <v/>
      </c>
      <c r="T48" s="51"/>
      <c r="U48" s="49"/>
      <c r="V48" s="103" t="str">
        <f t="shared" si="9"/>
        <v/>
      </c>
      <c r="W48" s="87" t="str">
        <f t="shared" si="0"/>
        <v>Non Validé</v>
      </c>
      <c r="X48" s="26"/>
      <c r="Y48" s="27"/>
      <c r="Z48" s="28"/>
      <c r="AA48" s="262" t="e">
        <f t="shared" si="3"/>
        <v>#DIV/0!</v>
      </c>
      <c r="AB48" s="29"/>
      <c r="AC48" s="30"/>
      <c r="AD48" s="27"/>
      <c r="AE48" s="106" t="str">
        <f t="shared" si="1"/>
        <v/>
      </c>
      <c r="AF48" s="45"/>
      <c r="AG48" s="46"/>
      <c r="AH48" s="106" t="str">
        <f t="shared" si="4"/>
        <v/>
      </c>
      <c r="AI48" s="53"/>
      <c r="AJ48" s="46"/>
      <c r="AK48" s="190" t="str">
        <f t="shared" si="10"/>
        <v/>
      </c>
      <c r="AL48" s="189" t="str">
        <f t="shared" si="20"/>
        <v>Non Validé</v>
      </c>
      <c r="AM48" s="68"/>
      <c r="AN48" s="69"/>
      <c r="AO48" s="263" t="e">
        <f t="shared" si="5"/>
        <v>#DIV/0!</v>
      </c>
      <c r="AP48" s="31"/>
      <c r="AQ48" s="32"/>
      <c r="AR48" s="109" t="str">
        <f t="shared" si="11"/>
        <v/>
      </c>
      <c r="AS48" s="56"/>
      <c r="AT48" s="57"/>
      <c r="AU48" s="110" t="str">
        <f t="shared" si="12"/>
        <v/>
      </c>
      <c r="AV48" s="88" t="str">
        <f t="shared" si="13"/>
        <v>Non Validé</v>
      </c>
      <c r="AW48" s="127"/>
      <c r="AX48" s="128"/>
      <c r="AY48" s="129"/>
      <c r="AZ48" s="111" t="str">
        <f t="shared" si="14"/>
        <v/>
      </c>
      <c r="BA48" s="130"/>
      <c r="BB48" s="131"/>
      <c r="BC48" s="112" t="str">
        <f t="shared" si="15"/>
        <v/>
      </c>
      <c r="BD48" s="89" t="str">
        <f t="shared" si="16"/>
        <v>Non Validé</v>
      </c>
      <c r="BE48" s="133"/>
      <c r="BF48" s="134"/>
      <c r="BG48" s="264" t="e">
        <f t="shared" si="6"/>
        <v>#DIV/0!</v>
      </c>
      <c r="BH48" s="135"/>
      <c r="BI48" s="136"/>
      <c r="BJ48" s="113" t="str">
        <f t="shared" si="17"/>
        <v/>
      </c>
      <c r="BK48" s="137"/>
      <c r="BL48" s="136"/>
      <c r="BM48" s="98" t="str">
        <f t="shared" si="18"/>
        <v/>
      </c>
      <c r="BN48" s="92" t="str">
        <f t="shared" si="19"/>
        <v>Non Validé</v>
      </c>
      <c r="BR48"/>
    </row>
    <row r="49" spans="1:70" ht="30" customHeight="1" x14ac:dyDescent="0.2">
      <c r="A49" s="2">
        <v>45</v>
      </c>
      <c r="B49" s="116"/>
      <c r="C49" s="1"/>
      <c r="D49" s="93"/>
      <c r="E49" s="93"/>
      <c r="F49" s="93"/>
      <c r="G49" s="199"/>
      <c r="H49" s="244"/>
      <c r="I49" s="245"/>
      <c r="J49" s="249"/>
      <c r="K49" s="247"/>
      <c r="L49" s="259"/>
      <c r="M49" s="212" t="str">
        <f t="shared" si="7"/>
        <v>AJOURNE-E</v>
      </c>
      <c r="N49" s="119"/>
      <c r="O49" s="7"/>
      <c r="P49" s="261" t="e">
        <f t="shared" si="2"/>
        <v>#DIV/0!</v>
      </c>
      <c r="Q49" s="24"/>
      <c r="R49" s="25"/>
      <c r="S49" s="100" t="str">
        <f t="shared" si="8"/>
        <v/>
      </c>
      <c r="T49" s="51"/>
      <c r="U49" s="49"/>
      <c r="V49" s="103" t="str">
        <f t="shared" si="9"/>
        <v/>
      </c>
      <c r="W49" s="87" t="str">
        <f t="shared" si="0"/>
        <v>Non Validé</v>
      </c>
      <c r="X49" s="26"/>
      <c r="Y49" s="27"/>
      <c r="Z49" s="28"/>
      <c r="AA49" s="262" t="e">
        <f t="shared" si="3"/>
        <v>#DIV/0!</v>
      </c>
      <c r="AB49" s="29"/>
      <c r="AC49" s="30"/>
      <c r="AD49" s="27"/>
      <c r="AE49" s="106" t="str">
        <f t="shared" si="1"/>
        <v/>
      </c>
      <c r="AF49" s="45"/>
      <c r="AG49" s="46"/>
      <c r="AH49" s="106" t="str">
        <f t="shared" si="4"/>
        <v/>
      </c>
      <c r="AI49" s="53"/>
      <c r="AJ49" s="46"/>
      <c r="AK49" s="190" t="str">
        <f t="shared" si="10"/>
        <v/>
      </c>
      <c r="AL49" s="189" t="str">
        <f t="shared" si="20"/>
        <v>Non Validé</v>
      </c>
      <c r="AM49" s="68"/>
      <c r="AN49" s="69"/>
      <c r="AO49" s="263" t="e">
        <f t="shared" si="5"/>
        <v>#DIV/0!</v>
      </c>
      <c r="AP49" s="31"/>
      <c r="AQ49" s="32"/>
      <c r="AR49" s="109" t="str">
        <f t="shared" si="11"/>
        <v/>
      </c>
      <c r="AS49" s="56"/>
      <c r="AT49" s="57"/>
      <c r="AU49" s="110" t="str">
        <f t="shared" si="12"/>
        <v/>
      </c>
      <c r="AV49" s="88" t="str">
        <f t="shared" si="13"/>
        <v>Non Validé</v>
      </c>
      <c r="AW49" s="127"/>
      <c r="AX49" s="128"/>
      <c r="AY49" s="129"/>
      <c r="AZ49" s="111" t="str">
        <f t="shared" si="14"/>
        <v/>
      </c>
      <c r="BA49" s="130"/>
      <c r="BB49" s="131"/>
      <c r="BC49" s="112" t="str">
        <f t="shared" si="15"/>
        <v/>
      </c>
      <c r="BD49" s="89" t="str">
        <f t="shared" si="16"/>
        <v>Non Validé</v>
      </c>
      <c r="BE49" s="133"/>
      <c r="BF49" s="134"/>
      <c r="BG49" s="264" t="e">
        <f t="shared" si="6"/>
        <v>#DIV/0!</v>
      </c>
      <c r="BH49" s="135"/>
      <c r="BI49" s="136"/>
      <c r="BJ49" s="113" t="str">
        <f t="shared" si="17"/>
        <v/>
      </c>
      <c r="BK49" s="137"/>
      <c r="BL49" s="136"/>
      <c r="BM49" s="98" t="str">
        <f t="shared" si="18"/>
        <v/>
      </c>
      <c r="BN49" s="92" t="str">
        <f t="shared" si="19"/>
        <v>Non Validé</v>
      </c>
      <c r="BR49"/>
    </row>
    <row r="50" spans="1:70" ht="30" customHeight="1" x14ac:dyDescent="0.2">
      <c r="A50" s="2">
        <v>46</v>
      </c>
      <c r="B50" s="116"/>
      <c r="C50" s="1"/>
      <c r="D50" s="93"/>
      <c r="E50" s="93"/>
      <c r="F50" s="93"/>
      <c r="G50" s="199"/>
      <c r="H50" s="244"/>
      <c r="I50" s="245"/>
      <c r="J50" s="249"/>
      <c r="K50" s="247"/>
      <c r="L50" s="259"/>
      <c r="M50" s="212" t="str">
        <f t="shared" si="7"/>
        <v>AJOURNE-E</v>
      </c>
      <c r="N50" s="119"/>
      <c r="O50" s="7"/>
      <c r="P50" s="261" t="e">
        <f t="shared" si="2"/>
        <v>#DIV/0!</v>
      </c>
      <c r="Q50" s="24"/>
      <c r="R50" s="25"/>
      <c r="S50" s="100" t="str">
        <f t="shared" si="8"/>
        <v/>
      </c>
      <c r="T50" s="51"/>
      <c r="U50" s="49"/>
      <c r="V50" s="103" t="str">
        <f t="shared" si="9"/>
        <v/>
      </c>
      <c r="W50" s="87" t="str">
        <f t="shared" si="0"/>
        <v>Non Validé</v>
      </c>
      <c r="X50" s="26"/>
      <c r="Y50" s="27"/>
      <c r="Z50" s="28"/>
      <c r="AA50" s="262" t="e">
        <f t="shared" si="3"/>
        <v>#DIV/0!</v>
      </c>
      <c r="AB50" s="29"/>
      <c r="AC50" s="30"/>
      <c r="AD50" s="27"/>
      <c r="AE50" s="106" t="str">
        <f t="shared" si="1"/>
        <v/>
      </c>
      <c r="AF50" s="45"/>
      <c r="AG50" s="46"/>
      <c r="AH50" s="106" t="str">
        <f t="shared" si="4"/>
        <v/>
      </c>
      <c r="AI50" s="53"/>
      <c r="AJ50" s="46"/>
      <c r="AK50" s="190" t="str">
        <f t="shared" si="10"/>
        <v/>
      </c>
      <c r="AL50" s="189" t="str">
        <f t="shared" si="20"/>
        <v>Non Validé</v>
      </c>
      <c r="AM50" s="68"/>
      <c r="AN50" s="69"/>
      <c r="AO50" s="263" t="e">
        <f t="shared" si="5"/>
        <v>#DIV/0!</v>
      </c>
      <c r="AP50" s="31"/>
      <c r="AQ50" s="32"/>
      <c r="AR50" s="109" t="str">
        <f t="shared" si="11"/>
        <v/>
      </c>
      <c r="AS50" s="56"/>
      <c r="AT50" s="57"/>
      <c r="AU50" s="110" t="str">
        <f t="shared" si="12"/>
        <v/>
      </c>
      <c r="AV50" s="88" t="str">
        <f t="shared" si="13"/>
        <v>Non Validé</v>
      </c>
      <c r="AW50" s="127"/>
      <c r="AX50" s="128"/>
      <c r="AY50" s="129"/>
      <c r="AZ50" s="111" t="str">
        <f t="shared" si="14"/>
        <v/>
      </c>
      <c r="BA50" s="130"/>
      <c r="BB50" s="131"/>
      <c r="BC50" s="112" t="str">
        <f t="shared" si="15"/>
        <v/>
      </c>
      <c r="BD50" s="89" t="str">
        <f t="shared" si="16"/>
        <v>Non Validé</v>
      </c>
      <c r="BE50" s="133"/>
      <c r="BF50" s="134"/>
      <c r="BG50" s="264" t="e">
        <f t="shared" si="6"/>
        <v>#DIV/0!</v>
      </c>
      <c r="BH50" s="135"/>
      <c r="BI50" s="136"/>
      <c r="BJ50" s="113" t="str">
        <f t="shared" si="17"/>
        <v/>
      </c>
      <c r="BK50" s="137"/>
      <c r="BL50" s="136"/>
      <c r="BM50" s="98" t="str">
        <f t="shared" si="18"/>
        <v/>
      </c>
      <c r="BN50" s="92" t="str">
        <f t="shared" si="19"/>
        <v>Non Validé</v>
      </c>
      <c r="BR50"/>
    </row>
    <row r="51" spans="1:70" ht="30" customHeight="1" x14ac:dyDescent="0.2">
      <c r="A51" s="2">
        <v>47</v>
      </c>
      <c r="B51" s="116"/>
      <c r="C51" s="1"/>
      <c r="D51" s="93"/>
      <c r="E51" s="93"/>
      <c r="F51" s="93"/>
      <c r="G51" s="199"/>
      <c r="H51" s="244"/>
      <c r="I51" s="245"/>
      <c r="J51" s="249"/>
      <c r="K51" s="247"/>
      <c r="L51" s="259"/>
      <c r="M51" s="212" t="str">
        <f t="shared" si="7"/>
        <v>AJOURNE-E</v>
      </c>
      <c r="N51" s="119"/>
      <c r="O51" s="7"/>
      <c r="P51" s="261" t="e">
        <f t="shared" si="2"/>
        <v>#DIV/0!</v>
      </c>
      <c r="Q51" s="24"/>
      <c r="R51" s="25"/>
      <c r="S51" s="100" t="str">
        <f t="shared" si="8"/>
        <v/>
      </c>
      <c r="T51" s="51"/>
      <c r="U51" s="49"/>
      <c r="V51" s="103" t="str">
        <f t="shared" si="9"/>
        <v/>
      </c>
      <c r="W51" s="87" t="str">
        <f t="shared" si="0"/>
        <v>Non Validé</v>
      </c>
      <c r="X51" s="26"/>
      <c r="Y51" s="27"/>
      <c r="Z51" s="28"/>
      <c r="AA51" s="262" t="e">
        <f t="shared" si="3"/>
        <v>#DIV/0!</v>
      </c>
      <c r="AB51" s="29"/>
      <c r="AC51" s="30"/>
      <c r="AD51" s="27"/>
      <c r="AE51" s="106" t="str">
        <f t="shared" si="1"/>
        <v/>
      </c>
      <c r="AF51" s="45"/>
      <c r="AG51" s="46"/>
      <c r="AH51" s="106" t="str">
        <f t="shared" si="4"/>
        <v/>
      </c>
      <c r="AI51" s="53"/>
      <c r="AJ51" s="46"/>
      <c r="AK51" s="190" t="str">
        <f t="shared" si="10"/>
        <v/>
      </c>
      <c r="AL51" s="189" t="str">
        <f t="shared" si="20"/>
        <v>Non Validé</v>
      </c>
      <c r="AM51" s="68"/>
      <c r="AN51" s="69"/>
      <c r="AO51" s="263" t="e">
        <f t="shared" si="5"/>
        <v>#DIV/0!</v>
      </c>
      <c r="AP51" s="31"/>
      <c r="AQ51" s="32"/>
      <c r="AR51" s="109" t="str">
        <f t="shared" si="11"/>
        <v/>
      </c>
      <c r="AS51" s="56"/>
      <c r="AT51" s="57"/>
      <c r="AU51" s="110" t="str">
        <f t="shared" si="12"/>
        <v/>
      </c>
      <c r="AV51" s="88" t="str">
        <f t="shared" si="13"/>
        <v>Non Validé</v>
      </c>
      <c r="AW51" s="127"/>
      <c r="AX51" s="128"/>
      <c r="AY51" s="129"/>
      <c r="AZ51" s="111" t="str">
        <f t="shared" si="14"/>
        <v/>
      </c>
      <c r="BA51" s="130"/>
      <c r="BB51" s="131"/>
      <c r="BC51" s="112" t="str">
        <f t="shared" si="15"/>
        <v/>
      </c>
      <c r="BD51" s="89" t="str">
        <f t="shared" si="16"/>
        <v>Non Validé</v>
      </c>
      <c r="BE51" s="133"/>
      <c r="BF51" s="134"/>
      <c r="BG51" s="264" t="e">
        <f t="shared" si="6"/>
        <v>#DIV/0!</v>
      </c>
      <c r="BH51" s="135"/>
      <c r="BI51" s="136"/>
      <c r="BJ51" s="113" t="str">
        <f t="shared" si="17"/>
        <v/>
      </c>
      <c r="BK51" s="137"/>
      <c r="BL51" s="136"/>
      <c r="BM51" s="98" t="str">
        <f t="shared" si="18"/>
        <v/>
      </c>
      <c r="BN51" s="92" t="str">
        <f t="shared" si="19"/>
        <v>Non Validé</v>
      </c>
      <c r="BR51"/>
    </row>
    <row r="52" spans="1:70" ht="30" customHeight="1" x14ac:dyDescent="0.2">
      <c r="A52" s="2">
        <v>48</v>
      </c>
      <c r="B52" s="116"/>
      <c r="C52" s="1"/>
      <c r="D52" s="93"/>
      <c r="E52" s="93"/>
      <c r="F52" s="93"/>
      <c r="G52" s="199"/>
      <c r="H52" s="244"/>
      <c r="I52" s="245"/>
      <c r="J52" s="249"/>
      <c r="K52" s="247"/>
      <c r="L52" s="259"/>
      <c r="M52" s="212" t="str">
        <f t="shared" si="7"/>
        <v>AJOURNE-E</v>
      </c>
      <c r="N52" s="119"/>
      <c r="O52" s="7"/>
      <c r="P52" s="261" t="e">
        <f t="shared" si="2"/>
        <v>#DIV/0!</v>
      </c>
      <c r="Q52" s="24"/>
      <c r="R52" s="25"/>
      <c r="S52" s="100" t="str">
        <f t="shared" si="8"/>
        <v/>
      </c>
      <c r="T52" s="51"/>
      <c r="U52" s="49"/>
      <c r="V52" s="103" t="str">
        <f t="shared" si="9"/>
        <v/>
      </c>
      <c r="W52" s="87" t="str">
        <f t="shared" si="0"/>
        <v>Non Validé</v>
      </c>
      <c r="X52" s="26"/>
      <c r="Y52" s="27"/>
      <c r="Z52" s="28"/>
      <c r="AA52" s="262" t="e">
        <f t="shared" si="3"/>
        <v>#DIV/0!</v>
      </c>
      <c r="AB52" s="29"/>
      <c r="AC52" s="30"/>
      <c r="AD52" s="27"/>
      <c r="AE52" s="106" t="str">
        <f t="shared" si="1"/>
        <v/>
      </c>
      <c r="AF52" s="45"/>
      <c r="AG52" s="46"/>
      <c r="AH52" s="106" t="str">
        <f t="shared" si="4"/>
        <v/>
      </c>
      <c r="AI52" s="53"/>
      <c r="AJ52" s="46"/>
      <c r="AK52" s="190" t="str">
        <f t="shared" si="10"/>
        <v/>
      </c>
      <c r="AL52" s="189" t="str">
        <f t="shared" si="20"/>
        <v>Non Validé</v>
      </c>
      <c r="AM52" s="68"/>
      <c r="AN52" s="69"/>
      <c r="AO52" s="263" t="e">
        <f t="shared" si="5"/>
        <v>#DIV/0!</v>
      </c>
      <c r="AP52" s="31"/>
      <c r="AQ52" s="32"/>
      <c r="AR52" s="109" t="str">
        <f t="shared" si="11"/>
        <v/>
      </c>
      <c r="AS52" s="56"/>
      <c r="AT52" s="57"/>
      <c r="AU52" s="110" t="str">
        <f t="shared" si="12"/>
        <v/>
      </c>
      <c r="AV52" s="88" t="str">
        <f t="shared" si="13"/>
        <v>Non Validé</v>
      </c>
      <c r="AW52" s="127"/>
      <c r="AX52" s="128"/>
      <c r="AY52" s="129"/>
      <c r="AZ52" s="111" t="str">
        <f t="shared" si="14"/>
        <v/>
      </c>
      <c r="BA52" s="130"/>
      <c r="BB52" s="131"/>
      <c r="BC52" s="112" t="str">
        <f t="shared" si="15"/>
        <v/>
      </c>
      <c r="BD52" s="89" t="str">
        <f t="shared" si="16"/>
        <v>Non Validé</v>
      </c>
      <c r="BE52" s="133"/>
      <c r="BF52" s="134"/>
      <c r="BG52" s="264" t="e">
        <f t="shared" si="6"/>
        <v>#DIV/0!</v>
      </c>
      <c r="BH52" s="135"/>
      <c r="BI52" s="136"/>
      <c r="BJ52" s="113" t="str">
        <f t="shared" si="17"/>
        <v/>
      </c>
      <c r="BK52" s="137"/>
      <c r="BL52" s="136"/>
      <c r="BM52" s="98" t="str">
        <f t="shared" si="18"/>
        <v/>
      </c>
      <c r="BN52" s="92" t="str">
        <f t="shared" si="19"/>
        <v>Non Validé</v>
      </c>
      <c r="BR52"/>
    </row>
    <row r="53" spans="1:70" ht="30" customHeight="1" x14ac:dyDescent="0.2">
      <c r="A53" s="2">
        <v>49</v>
      </c>
      <c r="B53" s="116"/>
      <c r="C53" s="1"/>
      <c r="D53" s="93"/>
      <c r="E53" s="93"/>
      <c r="F53" s="93"/>
      <c r="G53" s="199"/>
      <c r="H53" s="244"/>
      <c r="I53" s="245"/>
      <c r="J53" s="249"/>
      <c r="K53" s="247"/>
      <c r="L53" s="259"/>
      <c r="M53" s="212" t="str">
        <f t="shared" si="7"/>
        <v>AJOURNE-E</v>
      </c>
      <c r="N53" s="119"/>
      <c r="O53" s="7"/>
      <c r="P53" s="261" t="e">
        <f t="shared" si="2"/>
        <v>#DIV/0!</v>
      </c>
      <c r="Q53" s="24"/>
      <c r="R53" s="25"/>
      <c r="S53" s="100" t="str">
        <f t="shared" si="8"/>
        <v/>
      </c>
      <c r="T53" s="51"/>
      <c r="U53" s="49"/>
      <c r="V53" s="103" t="str">
        <f t="shared" si="9"/>
        <v/>
      </c>
      <c r="W53" s="87" t="str">
        <f t="shared" si="0"/>
        <v>Non Validé</v>
      </c>
      <c r="X53" s="26"/>
      <c r="Y53" s="27"/>
      <c r="Z53" s="28"/>
      <c r="AA53" s="262" t="e">
        <f t="shared" si="3"/>
        <v>#DIV/0!</v>
      </c>
      <c r="AB53" s="29"/>
      <c r="AC53" s="30"/>
      <c r="AD53" s="27"/>
      <c r="AE53" s="106" t="str">
        <f t="shared" si="1"/>
        <v/>
      </c>
      <c r="AF53" s="45"/>
      <c r="AG53" s="46"/>
      <c r="AH53" s="106" t="str">
        <f t="shared" si="4"/>
        <v/>
      </c>
      <c r="AI53" s="53"/>
      <c r="AJ53" s="46"/>
      <c r="AK53" s="190" t="str">
        <f t="shared" si="10"/>
        <v/>
      </c>
      <c r="AL53" s="189" t="str">
        <f t="shared" si="20"/>
        <v>Non Validé</v>
      </c>
      <c r="AM53" s="68"/>
      <c r="AN53" s="69"/>
      <c r="AO53" s="263" t="e">
        <f t="shared" si="5"/>
        <v>#DIV/0!</v>
      </c>
      <c r="AP53" s="31"/>
      <c r="AQ53" s="32"/>
      <c r="AR53" s="109" t="str">
        <f t="shared" si="11"/>
        <v/>
      </c>
      <c r="AS53" s="56"/>
      <c r="AT53" s="57"/>
      <c r="AU53" s="110" t="str">
        <f t="shared" si="12"/>
        <v/>
      </c>
      <c r="AV53" s="88" t="str">
        <f t="shared" si="13"/>
        <v>Non Validé</v>
      </c>
      <c r="AW53" s="127"/>
      <c r="AX53" s="128"/>
      <c r="AY53" s="129"/>
      <c r="AZ53" s="111" t="str">
        <f t="shared" si="14"/>
        <v/>
      </c>
      <c r="BA53" s="130"/>
      <c r="BB53" s="131"/>
      <c r="BC53" s="112" t="str">
        <f t="shared" si="15"/>
        <v/>
      </c>
      <c r="BD53" s="89" t="str">
        <f t="shared" si="16"/>
        <v>Non Validé</v>
      </c>
      <c r="BE53" s="133"/>
      <c r="BF53" s="134"/>
      <c r="BG53" s="264" t="e">
        <f t="shared" si="6"/>
        <v>#DIV/0!</v>
      </c>
      <c r="BH53" s="135"/>
      <c r="BI53" s="136"/>
      <c r="BJ53" s="113" t="str">
        <f t="shared" si="17"/>
        <v/>
      </c>
      <c r="BK53" s="137"/>
      <c r="BL53" s="136"/>
      <c r="BM53" s="98" t="str">
        <f t="shared" si="18"/>
        <v/>
      </c>
      <c r="BN53" s="92" t="str">
        <f t="shared" si="19"/>
        <v>Non Validé</v>
      </c>
      <c r="BR53"/>
    </row>
    <row r="54" spans="1:70" ht="30" customHeight="1" x14ac:dyDescent="0.2">
      <c r="A54" s="2">
        <v>50</v>
      </c>
      <c r="B54" s="116"/>
      <c r="C54" s="1"/>
      <c r="D54" s="93"/>
      <c r="E54" s="93"/>
      <c r="F54" s="93"/>
      <c r="G54" s="199"/>
      <c r="H54" s="244"/>
      <c r="I54" s="245"/>
      <c r="J54" s="249"/>
      <c r="K54" s="247"/>
      <c r="L54" s="259"/>
      <c r="M54" s="212" t="str">
        <f t="shared" si="7"/>
        <v>AJOURNE-E</v>
      </c>
      <c r="N54" s="119"/>
      <c r="O54" s="7"/>
      <c r="P54" s="261" t="e">
        <f t="shared" si="2"/>
        <v>#DIV/0!</v>
      </c>
      <c r="Q54" s="24"/>
      <c r="R54" s="25"/>
      <c r="S54" s="100" t="str">
        <f t="shared" si="8"/>
        <v/>
      </c>
      <c r="T54" s="51"/>
      <c r="U54" s="49"/>
      <c r="V54" s="103" t="str">
        <f t="shared" si="9"/>
        <v/>
      </c>
      <c r="W54" s="87" t="str">
        <f t="shared" si="0"/>
        <v>Non Validé</v>
      </c>
      <c r="X54" s="26"/>
      <c r="Y54" s="27"/>
      <c r="Z54" s="28"/>
      <c r="AA54" s="262" t="e">
        <f t="shared" si="3"/>
        <v>#DIV/0!</v>
      </c>
      <c r="AB54" s="29"/>
      <c r="AC54" s="30"/>
      <c r="AD54" s="27"/>
      <c r="AE54" s="106" t="str">
        <f t="shared" si="1"/>
        <v/>
      </c>
      <c r="AF54" s="45"/>
      <c r="AG54" s="46"/>
      <c r="AH54" s="106" t="str">
        <f t="shared" si="4"/>
        <v/>
      </c>
      <c r="AI54" s="53"/>
      <c r="AJ54" s="46"/>
      <c r="AK54" s="190" t="str">
        <f t="shared" si="10"/>
        <v/>
      </c>
      <c r="AL54" s="189" t="str">
        <f t="shared" si="20"/>
        <v>Non Validé</v>
      </c>
      <c r="AM54" s="68"/>
      <c r="AN54" s="69"/>
      <c r="AO54" s="263" t="e">
        <f t="shared" si="5"/>
        <v>#DIV/0!</v>
      </c>
      <c r="AP54" s="31"/>
      <c r="AQ54" s="32"/>
      <c r="AR54" s="109" t="str">
        <f t="shared" si="11"/>
        <v/>
      </c>
      <c r="AS54" s="56"/>
      <c r="AT54" s="57"/>
      <c r="AU54" s="110" t="str">
        <f t="shared" si="12"/>
        <v/>
      </c>
      <c r="AV54" s="88" t="str">
        <f t="shared" si="13"/>
        <v>Non Validé</v>
      </c>
      <c r="AW54" s="127"/>
      <c r="AX54" s="128"/>
      <c r="AY54" s="129"/>
      <c r="AZ54" s="111" t="str">
        <f t="shared" si="14"/>
        <v/>
      </c>
      <c r="BA54" s="130"/>
      <c r="BB54" s="131"/>
      <c r="BC54" s="112" t="str">
        <f t="shared" si="15"/>
        <v/>
      </c>
      <c r="BD54" s="89" t="str">
        <f t="shared" si="16"/>
        <v>Non Validé</v>
      </c>
      <c r="BE54" s="133"/>
      <c r="BF54" s="134"/>
      <c r="BG54" s="264" t="e">
        <f t="shared" si="6"/>
        <v>#DIV/0!</v>
      </c>
      <c r="BH54" s="135"/>
      <c r="BI54" s="136"/>
      <c r="BJ54" s="113" t="str">
        <f t="shared" si="17"/>
        <v/>
      </c>
      <c r="BK54" s="137"/>
      <c r="BL54" s="136"/>
      <c r="BM54" s="98" t="str">
        <f t="shared" si="18"/>
        <v/>
      </c>
      <c r="BN54" s="92" t="str">
        <f t="shared" si="19"/>
        <v>Non Validé</v>
      </c>
      <c r="BR54"/>
    </row>
    <row r="55" spans="1:70" ht="30" customHeight="1" x14ac:dyDescent="0.2">
      <c r="A55" s="2">
        <v>51</v>
      </c>
      <c r="B55" s="116"/>
      <c r="C55" s="1"/>
      <c r="D55" s="93"/>
      <c r="E55" s="93"/>
      <c r="F55" s="93"/>
      <c r="G55" s="199"/>
      <c r="H55" s="244"/>
      <c r="I55" s="245"/>
      <c r="J55" s="249"/>
      <c r="K55" s="247"/>
      <c r="L55" s="259"/>
      <c r="M55" s="212" t="str">
        <f t="shared" si="7"/>
        <v>AJOURNE-E</v>
      </c>
      <c r="N55" s="119"/>
      <c r="O55" s="7"/>
      <c r="P55" s="261" t="e">
        <f t="shared" si="2"/>
        <v>#DIV/0!</v>
      </c>
      <c r="Q55" s="24"/>
      <c r="R55" s="25"/>
      <c r="S55" s="100" t="str">
        <f t="shared" si="8"/>
        <v/>
      </c>
      <c r="T55" s="51"/>
      <c r="U55" s="49"/>
      <c r="V55" s="103" t="str">
        <f t="shared" si="9"/>
        <v/>
      </c>
      <c r="W55" s="87" t="str">
        <f t="shared" si="0"/>
        <v>Non Validé</v>
      </c>
      <c r="X55" s="26"/>
      <c r="Y55" s="27"/>
      <c r="Z55" s="28"/>
      <c r="AA55" s="262" t="e">
        <f t="shared" si="3"/>
        <v>#DIV/0!</v>
      </c>
      <c r="AB55" s="29"/>
      <c r="AC55" s="30"/>
      <c r="AD55" s="27"/>
      <c r="AE55" s="106" t="str">
        <f t="shared" si="1"/>
        <v/>
      </c>
      <c r="AF55" s="45"/>
      <c r="AG55" s="46"/>
      <c r="AH55" s="106" t="str">
        <f t="shared" si="4"/>
        <v/>
      </c>
      <c r="AI55" s="53"/>
      <c r="AJ55" s="46"/>
      <c r="AK55" s="190" t="str">
        <f t="shared" si="10"/>
        <v/>
      </c>
      <c r="AL55" s="189" t="str">
        <f t="shared" si="20"/>
        <v>Non Validé</v>
      </c>
      <c r="AM55" s="68"/>
      <c r="AN55" s="69"/>
      <c r="AO55" s="263" t="e">
        <f t="shared" si="5"/>
        <v>#DIV/0!</v>
      </c>
      <c r="AP55" s="31"/>
      <c r="AQ55" s="32"/>
      <c r="AR55" s="109" t="str">
        <f t="shared" si="11"/>
        <v/>
      </c>
      <c r="AS55" s="56"/>
      <c r="AT55" s="57"/>
      <c r="AU55" s="110" t="str">
        <f t="shared" si="12"/>
        <v/>
      </c>
      <c r="AV55" s="88" t="str">
        <f t="shared" si="13"/>
        <v>Non Validé</v>
      </c>
      <c r="AW55" s="127"/>
      <c r="AX55" s="128"/>
      <c r="AY55" s="129"/>
      <c r="AZ55" s="111" t="str">
        <f t="shared" si="14"/>
        <v/>
      </c>
      <c r="BA55" s="130"/>
      <c r="BB55" s="131"/>
      <c r="BC55" s="112" t="str">
        <f t="shared" si="15"/>
        <v/>
      </c>
      <c r="BD55" s="89" t="str">
        <f t="shared" si="16"/>
        <v>Non Validé</v>
      </c>
      <c r="BE55" s="133"/>
      <c r="BF55" s="134"/>
      <c r="BG55" s="264" t="e">
        <f t="shared" si="6"/>
        <v>#DIV/0!</v>
      </c>
      <c r="BH55" s="135"/>
      <c r="BI55" s="136"/>
      <c r="BJ55" s="113" t="str">
        <f t="shared" si="17"/>
        <v/>
      </c>
      <c r="BK55" s="137"/>
      <c r="BL55" s="136"/>
      <c r="BM55" s="98" t="str">
        <f t="shared" si="18"/>
        <v/>
      </c>
      <c r="BN55" s="92" t="str">
        <f t="shared" si="19"/>
        <v>Non Validé</v>
      </c>
      <c r="BR55"/>
    </row>
    <row r="56" spans="1:70" ht="30" customHeight="1" x14ac:dyDescent="0.2">
      <c r="A56" s="2">
        <v>52</v>
      </c>
      <c r="B56" s="116"/>
      <c r="C56" s="1"/>
      <c r="D56" s="93"/>
      <c r="E56" s="93"/>
      <c r="F56" s="93"/>
      <c r="G56" s="199"/>
      <c r="H56" s="244"/>
      <c r="I56" s="245"/>
      <c r="J56" s="249"/>
      <c r="K56" s="247"/>
      <c r="L56" s="259"/>
      <c r="M56" s="212" t="str">
        <f t="shared" si="7"/>
        <v>AJOURNE-E</v>
      </c>
      <c r="N56" s="119"/>
      <c r="O56" s="7"/>
      <c r="P56" s="261" t="e">
        <f t="shared" si="2"/>
        <v>#DIV/0!</v>
      </c>
      <c r="Q56" s="24"/>
      <c r="R56" s="25"/>
      <c r="S56" s="100" t="str">
        <f t="shared" si="8"/>
        <v/>
      </c>
      <c r="T56" s="51"/>
      <c r="U56" s="49"/>
      <c r="V56" s="103" t="str">
        <f t="shared" si="9"/>
        <v/>
      </c>
      <c r="W56" s="87" t="str">
        <f t="shared" si="0"/>
        <v>Non Validé</v>
      </c>
      <c r="X56" s="26"/>
      <c r="Y56" s="27"/>
      <c r="Z56" s="28"/>
      <c r="AA56" s="262" t="e">
        <f t="shared" si="3"/>
        <v>#DIV/0!</v>
      </c>
      <c r="AB56" s="29"/>
      <c r="AC56" s="30"/>
      <c r="AD56" s="27"/>
      <c r="AE56" s="106" t="str">
        <f t="shared" si="1"/>
        <v/>
      </c>
      <c r="AF56" s="45"/>
      <c r="AG56" s="46"/>
      <c r="AH56" s="106" t="str">
        <f t="shared" si="4"/>
        <v/>
      </c>
      <c r="AI56" s="53"/>
      <c r="AJ56" s="46"/>
      <c r="AK56" s="190" t="str">
        <f t="shared" si="10"/>
        <v/>
      </c>
      <c r="AL56" s="189" t="str">
        <f t="shared" si="20"/>
        <v>Non Validé</v>
      </c>
      <c r="AM56" s="68"/>
      <c r="AN56" s="69"/>
      <c r="AO56" s="263" t="e">
        <f t="shared" si="5"/>
        <v>#DIV/0!</v>
      </c>
      <c r="AP56" s="31"/>
      <c r="AQ56" s="32"/>
      <c r="AR56" s="109" t="str">
        <f t="shared" si="11"/>
        <v/>
      </c>
      <c r="AS56" s="56"/>
      <c r="AT56" s="57"/>
      <c r="AU56" s="110" t="str">
        <f t="shared" si="12"/>
        <v/>
      </c>
      <c r="AV56" s="88" t="str">
        <f t="shared" si="13"/>
        <v>Non Validé</v>
      </c>
      <c r="AW56" s="127"/>
      <c r="AX56" s="128"/>
      <c r="AY56" s="129"/>
      <c r="AZ56" s="111" t="str">
        <f t="shared" si="14"/>
        <v/>
      </c>
      <c r="BA56" s="130"/>
      <c r="BB56" s="131"/>
      <c r="BC56" s="112" t="str">
        <f t="shared" si="15"/>
        <v/>
      </c>
      <c r="BD56" s="89" t="str">
        <f t="shared" si="16"/>
        <v>Non Validé</v>
      </c>
      <c r="BE56" s="133"/>
      <c r="BF56" s="134"/>
      <c r="BG56" s="264" t="e">
        <f t="shared" si="6"/>
        <v>#DIV/0!</v>
      </c>
      <c r="BH56" s="135"/>
      <c r="BI56" s="136"/>
      <c r="BJ56" s="113" t="str">
        <f t="shared" si="17"/>
        <v/>
      </c>
      <c r="BK56" s="137"/>
      <c r="BL56" s="136"/>
      <c r="BM56" s="98" t="str">
        <f t="shared" si="18"/>
        <v/>
      </c>
      <c r="BN56" s="92" t="str">
        <f t="shared" si="19"/>
        <v>Non Validé</v>
      </c>
      <c r="BR56"/>
    </row>
    <row r="57" spans="1:70" ht="30" customHeight="1" x14ac:dyDescent="0.2">
      <c r="A57" s="2">
        <v>53</v>
      </c>
      <c r="B57" s="116"/>
      <c r="C57" s="1"/>
      <c r="D57" s="93"/>
      <c r="E57" s="93"/>
      <c r="F57" s="93"/>
      <c r="G57" s="199"/>
      <c r="H57" s="244"/>
      <c r="I57" s="245"/>
      <c r="J57" s="249"/>
      <c r="K57" s="247"/>
      <c r="L57" s="259"/>
      <c r="M57" s="212" t="str">
        <f t="shared" si="7"/>
        <v>AJOURNE-E</v>
      </c>
      <c r="N57" s="119"/>
      <c r="O57" s="7"/>
      <c r="P57" s="261" t="e">
        <f t="shared" si="2"/>
        <v>#DIV/0!</v>
      </c>
      <c r="Q57" s="24"/>
      <c r="R57" s="25"/>
      <c r="S57" s="100" t="str">
        <f t="shared" si="8"/>
        <v/>
      </c>
      <c r="T57" s="51"/>
      <c r="U57" s="49"/>
      <c r="V57" s="103" t="str">
        <f t="shared" si="9"/>
        <v/>
      </c>
      <c r="W57" s="87" t="str">
        <f t="shared" si="0"/>
        <v>Non Validé</v>
      </c>
      <c r="X57" s="26"/>
      <c r="Y57" s="27"/>
      <c r="Z57" s="28"/>
      <c r="AA57" s="262" t="e">
        <f t="shared" si="3"/>
        <v>#DIV/0!</v>
      </c>
      <c r="AB57" s="29"/>
      <c r="AC57" s="30"/>
      <c r="AD57" s="27"/>
      <c r="AE57" s="106" t="str">
        <f t="shared" si="1"/>
        <v/>
      </c>
      <c r="AF57" s="45"/>
      <c r="AG57" s="46"/>
      <c r="AH57" s="106" t="str">
        <f t="shared" si="4"/>
        <v/>
      </c>
      <c r="AI57" s="53"/>
      <c r="AJ57" s="46"/>
      <c r="AK57" s="190" t="str">
        <f t="shared" si="10"/>
        <v/>
      </c>
      <c r="AL57" s="189" t="str">
        <f t="shared" si="20"/>
        <v>Non Validé</v>
      </c>
      <c r="AM57" s="68"/>
      <c r="AN57" s="69"/>
      <c r="AO57" s="263" t="e">
        <f t="shared" si="5"/>
        <v>#DIV/0!</v>
      </c>
      <c r="AP57" s="31"/>
      <c r="AQ57" s="32"/>
      <c r="AR57" s="109" t="str">
        <f t="shared" si="11"/>
        <v/>
      </c>
      <c r="AS57" s="56"/>
      <c r="AT57" s="57"/>
      <c r="AU57" s="110" t="str">
        <f t="shared" si="12"/>
        <v/>
      </c>
      <c r="AV57" s="88" t="str">
        <f t="shared" si="13"/>
        <v>Non Validé</v>
      </c>
      <c r="AW57" s="127"/>
      <c r="AX57" s="128"/>
      <c r="AY57" s="129"/>
      <c r="AZ57" s="111" t="str">
        <f t="shared" si="14"/>
        <v/>
      </c>
      <c r="BA57" s="130"/>
      <c r="BB57" s="131"/>
      <c r="BC57" s="112" t="str">
        <f t="shared" si="15"/>
        <v/>
      </c>
      <c r="BD57" s="89" t="str">
        <f t="shared" si="16"/>
        <v>Non Validé</v>
      </c>
      <c r="BE57" s="133"/>
      <c r="BF57" s="134"/>
      <c r="BG57" s="264" t="e">
        <f t="shared" si="6"/>
        <v>#DIV/0!</v>
      </c>
      <c r="BH57" s="135"/>
      <c r="BI57" s="136"/>
      <c r="BJ57" s="113" t="str">
        <f t="shared" si="17"/>
        <v/>
      </c>
      <c r="BK57" s="137"/>
      <c r="BL57" s="136"/>
      <c r="BM57" s="98" t="str">
        <f t="shared" si="18"/>
        <v/>
      </c>
      <c r="BN57" s="92" t="str">
        <f t="shared" si="19"/>
        <v>Non Validé</v>
      </c>
      <c r="BR57"/>
    </row>
    <row r="58" spans="1:70" ht="30" customHeight="1" x14ac:dyDescent="0.2">
      <c r="A58" s="2">
        <v>54</v>
      </c>
      <c r="B58" s="116"/>
      <c r="C58" s="1"/>
      <c r="D58" s="93"/>
      <c r="E58" s="93"/>
      <c r="F58" s="93"/>
      <c r="G58" s="199"/>
      <c r="H58" s="244"/>
      <c r="I58" s="245"/>
      <c r="J58" s="249"/>
      <c r="K58" s="247"/>
      <c r="L58" s="259"/>
      <c r="M58" s="212" t="str">
        <f t="shared" si="7"/>
        <v>AJOURNE-E</v>
      </c>
      <c r="N58" s="119"/>
      <c r="O58" s="7"/>
      <c r="P58" s="261" t="e">
        <f t="shared" si="2"/>
        <v>#DIV/0!</v>
      </c>
      <c r="Q58" s="24"/>
      <c r="R58" s="25"/>
      <c r="S58" s="100" t="str">
        <f t="shared" si="8"/>
        <v/>
      </c>
      <c r="T58" s="51"/>
      <c r="U58" s="49"/>
      <c r="V58" s="103" t="str">
        <f t="shared" si="9"/>
        <v/>
      </c>
      <c r="W58" s="87" t="str">
        <f t="shared" si="0"/>
        <v>Non Validé</v>
      </c>
      <c r="X58" s="26"/>
      <c r="Y58" s="27"/>
      <c r="Z58" s="28"/>
      <c r="AA58" s="262" t="e">
        <f t="shared" si="3"/>
        <v>#DIV/0!</v>
      </c>
      <c r="AB58" s="29"/>
      <c r="AC58" s="30"/>
      <c r="AD58" s="27"/>
      <c r="AE58" s="106" t="str">
        <f t="shared" si="1"/>
        <v/>
      </c>
      <c r="AF58" s="45"/>
      <c r="AG58" s="46"/>
      <c r="AH58" s="106" t="str">
        <f t="shared" si="4"/>
        <v/>
      </c>
      <c r="AI58" s="53"/>
      <c r="AJ58" s="46"/>
      <c r="AK58" s="190" t="str">
        <f t="shared" si="10"/>
        <v/>
      </c>
      <c r="AL58" s="189" t="str">
        <f t="shared" si="20"/>
        <v>Non Validé</v>
      </c>
      <c r="AM58" s="68"/>
      <c r="AN58" s="69"/>
      <c r="AO58" s="263" t="e">
        <f t="shared" si="5"/>
        <v>#DIV/0!</v>
      </c>
      <c r="AP58" s="31"/>
      <c r="AQ58" s="32"/>
      <c r="AR58" s="109" t="str">
        <f t="shared" si="11"/>
        <v/>
      </c>
      <c r="AS58" s="56"/>
      <c r="AT58" s="57"/>
      <c r="AU58" s="110" t="str">
        <f t="shared" si="12"/>
        <v/>
      </c>
      <c r="AV58" s="88" t="str">
        <f t="shared" si="13"/>
        <v>Non Validé</v>
      </c>
      <c r="AW58" s="127"/>
      <c r="AX58" s="128"/>
      <c r="AY58" s="129"/>
      <c r="AZ58" s="111" t="str">
        <f t="shared" si="14"/>
        <v/>
      </c>
      <c r="BA58" s="130"/>
      <c r="BB58" s="131"/>
      <c r="BC58" s="112" t="str">
        <f t="shared" si="15"/>
        <v/>
      </c>
      <c r="BD58" s="89" t="str">
        <f t="shared" si="16"/>
        <v>Non Validé</v>
      </c>
      <c r="BE58" s="133"/>
      <c r="BF58" s="134"/>
      <c r="BG58" s="264" t="e">
        <f t="shared" si="6"/>
        <v>#DIV/0!</v>
      </c>
      <c r="BH58" s="135"/>
      <c r="BI58" s="136"/>
      <c r="BJ58" s="113" t="str">
        <f t="shared" si="17"/>
        <v/>
      </c>
      <c r="BK58" s="137"/>
      <c r="BL58" s="136"/>
      <c r="BM58" s="98" t="str">
        <f t="shared" si="18"/>
        <v/>
      </c>
      <c r="BN58" s="92" t="str">
        <f t="shared" si="19"/>
        <v>Non Validé</v>
      </c>
      <c r="BR58"/>
    </row>
    <row r="59" spans="1:70" ht="30" customHeight="1" x14ac:dyDescent="0.2">
      <c r="A59" s="2">
        <v>55</v>
      </c>
      <c r="B59" s="116"/>
      <c r="C59" s="1"/>
      <c r="D59" s="93"/>
      <c r="E59" s="93"/>
      <c r="F59" s="93"/>
      <c r="G59" s="199"/>
      <c r="H59" s="244"/>
      <c r="I59" s="245"/>
      <c r="J59" s="249"/>
      <c r="K59" s="247"/>
      <c r="L59" s="259"/>
      <c r="M59" s="212" t="str">
        <f t="shared" si="7"/>
        <v>AJOURNE-E</v>
      </c>
      <c r="N59" s="119"/>
      <c r="O59" s="7"/>
      <c r="P59" s="261" t="e">
        <f t="shared" si="2"/>
        <v>#DIV/0!</v>
      </c>
      <c r="Q59" s="24"/>
      <c r="R59" s="25"/>
      <c r="S59" s="100" t="str">
        <f t="shared" si="8"/>
        <v/>
      </c>
      <c r="T59" s="51"/>
      <c r="U59" s="49"/>
      <c r="V59" s="103" t="str">
        <f t="shared" si="9"/>
        <v/>
      </c>
      <c r="W59" s="87" t="str">
        <f t="shared" si="0"/>
        <v>Non Validé</v>
      </c>
      <c r="X59" s="26"/>
      <c r="Y59" s="27"/>
      <c r="Z59" s="28"/>
      <c r="AA59" s="262" t="e">
        <f t="shared" si="3"/>
        <v>#DIV/0!</v>
      </c>
      <c r="AB59" s="29"/>
      <c r="AC59" s="30"/>
      <c r="AD59" s="27"/>
      <c r="AE59" s="106" t="str">
        <f t="shared" si="1"/>
        <v/>
      </c>
      <c r="AF59" s="45"/>
      <c r="AG59" s="46"/>
      <c r="AH59" s="106" t="str">
        <f t="shared" si="4"/>
        <v/>
      </c>
      <c r="AI59" s="53"/>
      <c r="AJ59" s="46"/>
      <c r="AK59" s="190" t="str">
        <f t="shared" si="10"/>
        <v/>
      </c>
      <c r="AL59" s="189" t="str">
        <f t="shared" si="20"/>
        <v>Non Validé</v>
      </c>
      <c r="AM59" s="68"/>
      <c r="AN59" s="69"/>
      <c r="AO59" s="263" t="e">
        <f t="shared" si="5"/>
        <v>#DIV/0!</v>
      </c>
      <c r="AP59" s="31"/>
      <c r="AQ59" s="32"/>
      <c r="AR59" s="109" t="str">
        <f t="shared" si="11"/>
        <v/>
      </c>
      <c r="AS59" s="56"/>
      <c r="AT59" s="57"/>
      <c r="AU59" s="110" t="str">
        <f t="shared" si="12"/>
        <v/>
      </c>
      <c r="AV59" s="88" t="str">
        <f t="shared" si="13"/>
        <v>Non Validé</v>
      </c>
      <c r="AW59" s="127"/>
      <c r="AX59" s="128"/>
      <c r="AY59" s="129"/>
      <c r="AZ59" s="111" t="str">
        <f t="shared" si="14"/>
        <v/>
      </c>
      <c r="BA59" s="130"/>
      <c r="BB59" s="131"/>
      <c r="BC59" s="112" t="str">
        <f t="shared" si="15"/>
        <v/>
      </c>
      <c r="BD59" s="89" t="str">
        <f t="shared" si="16"/>
        <v>Non Validé</v>
      </c>
      <c r="BE59" s="133"/>
      <c r="BF59" s="134"/>
      <c r="BG59" s="264" t="e">
        <f t="shared" si="6"/>
        <v>#DIV/0!</v>
      </c>
      <c r="BH59" s="135"/>
      <c r="BI59" s="136"/>
      <c r="BJ59" s="113" t="str">
        <f t="shared" si="17"/>
        <v/>
      </c>
      <c r="BK59" s="137"/>
      <c r="BL59" s="136"/>
      <c r="BM59" s="98" t="str">
        <f t="shared" si="18"/>
        <v/>
      </c>
      <c r="BN59" s="92" t="str">
        <f t="shared" si="19"/>
        <v>Non Validé</v>
      </c>
      <c r="BR59"/>
    </row>
    <row r="60" spans="1:70" ht="30" customHeight="1" x14ac:dyDescent="0.2">
      <c r="A60" s="2">
        <v>56</v>
      </c>
      <c r="B60" s="116"/>
      <c r="C60" s="1"/>
      <c r="D60" s="93"/>
      <c r="E60" s="93"/>
      <c r="F60" s="93"/>
      <c r="G60" s="199"/>
      <c r="H60" s="244"/>
      <c r="I60" s="245"/>
      <c r="J60" s="249"/>
      <c r="K60" s="247"/>
      <c r="L60" s="259"/>
      <c r="M60" s="212" t="str">
        <f t="shared" si="7"/>
        <v>AJOURNE-E</v>
      </c>
      <c r="N60" s="119"/>
      <c r="O60" s="7"/>
      <c r="P60" s="261" t="e">
        <f t="shared" si="2"/>
        <v>#DIV/0!</v>
      </c>
      <c r="Q60" s="24"/>
      <c r="R60" s="25"/>
      <c r="S60" s="100" t="str">
        <f t="shared" si="8"/>
        <v/>
      </c>
      <c r="T60" s="51"/>
      <c r="U60" s="49"/>
      <c r="V60" s="103" t="str">
        <f t="shared" si="9"/>
        <v/>
      </c>
      <c r="W60" s="87" t="str">
        <f t="shared" si="0"/>
        <v>Non Validé</v>
      </c>
      <c r="X60" s="26"/>
      <c r="Y60" s="27"/>
      <c r="Z60" s="28"/>
      <c r="AA60" s="262" t="e">
        <f t="shared" si="3"/>
        <v>#DIV/0!</v>
      </c>
      <c r="AB60" s="29"/>
      <c r="AC60" s="30"/>
      <c r="AD60" s="27"/>
      <c r="AE60" s="106" t="str">
        <f t="shared" si="1"/>
        <v/>
      </c>
      <c r="AF60" s="45"/>
      <c r="AG60" s="46"/>
      <c r="AH60" s="106" t="str">
        <f t="shared" si="4"/>
        <v/>
      </c>
      <c r="AI60" s="53"/>
      <c r="AJ60" s="46"/>
      <c r="AK60" s="190" t="str">
        <f t="shared" si="10"/>
        <v/>
      </c>
      <c r="AL60" s="189" t="str">
        <f t="shared" si="20"/>
        <v>Non Validé</v>
      </c>
      <c r="AM60" s="68"/>
      <c r="AN60" s="69"/>
      <c r="AO60" s="263" t="e">
        <f t="shared" si="5"/>
        <v>#DIV/0!</v>
      </c>
      <c r="AP60" s="31"/>
      <c r="AQ60" s="32"/>
      <c r="AR60" s="109" t="str">
        <f t="shared" si="11"/>
        <v/>
      </c>
      <c r="AS60" s="56"/>
      <c r="AT60" s="57"/>
      <c r="AU60" s="110" t="str">
        <f t="shared" si="12"/>
        <v/>
      </c>
      <c r="AV60" s="88" t="str">
        <f t="shared" si="13"/>
        <v>Non Validé</v>
      </c>
      <c r="AW60" s="127"/>
      <c r="AX60" s="128"/>
      <c r="AY60" s="129"/>
      <c r="AZ60" s="111" t="str">
        <f t="shared" si="14"/>
        <v/>
      </c>
      <c r="BA60" s="130"/>
      <c r="BB60" s="131"/>
      <c r="BC60" s="112" t="str">
        <f t="shared" si="15"/>
        <v/>
      </c>
      <c r="BD60" s="89" t="str">
        <f t="shared" si="16"/>
        <v>Non Validé</v>
      </c>
      <c r="BE60" s="133"/>
      <c r="BF60" s="134"/>
      <c r="BG60" s="264" t="e">
        <f t="shared" si="6"/>
        <v>#DIV/0!</v>
      </c>
      <c r="BH60" s="135"/>
      <c r="BI60" s="136"/>
      <c r="BJ60" s="113" t="str">
        <f t="shared" si="17"/>
        <v/>
      </c>
      <c r="BK60" s="137"/>
      <c r="BL60" s="136"/>
      <c r="BM60" s="98" t="str">
        <f t="shared" si="18"/>
        <v/>
      </c>
      <c r="BN60" s="92" t="str">
        <f t="shared" si="19"/>
        <v>Non Validé</v>
      </c>
      <c r="BR60"/>
    </row>
    <row r="61" spans="1:70" ht="30" customHeight="1" x14ac:dyDescent="0.2">
      <c r="A61" s="2">
        <v>57</v>
      </c>
      <c r="B61" s="116"/>
      <c r="C61" s="1"/>
      <c r="D61" s="93"/>
      <c r="E61" s="93"/>
      <c r="F61" s="93"/>
      <c r="G61" s="199"/>
      <c r="H61" s="244"/>
      <c r="I61" s="245"/>
      <c r="J61" s="249"/>
      <c r="K61" s="247"/>
      <c r="L61" s="259"/>
      <c r="M61" s="212" t="str">
        <f t="shared" si="7"/>
        <v>AJOURNE-E</v>
      </c>
      <c r="N61" s="119"/>
      <c r="O61" s="7"/>
      <c r="P61" s="261" t="e">
        <f t="shared" si="2"/>
        <v>#DIV/0!</v>
      </c>
      <c r="Q61" s="24"/>
      <c r="R61" s="25"/>
      <c r="S61" s="100" t="str">
        <f t="shared" si="8"/>
        <v/>
      </c>
      <c r="T61" s="51"/>
      <c r="U61" s="49"/>
      <c r="V61" s="103" t="str">
        <f t="shared" si="9"/>
        <v/>
      </c>
      <c r="W61" s="87" t="str">
        <f t="shared" si="0"/>
        <v>Non Validé</v>
      </c>
      <c r="X61" s="26"/>
      <c r="Y61" s="27"/>
      <c r="Z61" s="28"/>
      <c r="AA61" s="262" t="e">
        <f t="shared" si="3"/>
        <v>#DIV/0!</v>
      </c>
      <c r="AB61" s="29"/>
      <c r="AC61" s="30"/>
      <c r="AD61" s="27"/>
      <c r="AE61" s="106" t="str">
        <f t="shared" si="1"/>
        <v/>
      </c>
      <c r="AF61" s="45"/>
      <c r="AG61" s="46"/>
      <c r="AH61" s="106" t="str">
        <f t="shared" si="4"/>
        <v/>
      </c>
      <c r="AI61" s="53"/>
      <c r="AJ61" s="46"/>
      <c r="AK61" s="190" t="str">
        <f t="shared" si="10"/>
        <v/>
      </c>
      <c r="AL61" s="189" t="str">
        <f t="shared" si="20"/>
        <v>Non Validé</v>
      </c>
      <c r="AM61" s="68"/>
      <c r="AN61" s="69"/>
      <c r="AO61" s="263" t="e">
        <f t="shared" si="5"/>
        <v>#DIV/0!</v>
      </c>
      <c r="AP61" s="31"/>
      <c r="AQ61" s="32"/>
      <c r="AR61" s="109" t="str">
        <f t="shared" si="11"/>
        <v/>
      </c>
      <c r="AS61" s="56"/>
      <c r="AT61" s="57"/>
      <c r="AU61" s="110" t="str">
        <f t="shared" si="12"/>
        <v/>
      </c>
      <c r="AV61" s="88" t="str">
        <f t="shared" si="13"/>
        <v>Non Validé</v>
      </c>
      <c r="AW61" s="127"/>
      <c r="AX61" s="128"/>
      <c r="AY61" s="129"/>
      <c r="AZ61" s="111" t="str">
        <f t="shared" si="14"/>
        <v/>
      </c>
      <c r="BA61" s="130"/>
      <c r="BB61" s="131"/>
      <c r="BC61" s="112" t="str">
        <f t="shared" si="15"/>
        <v/>
      </c>
      <c r="BD61" s="89" t="str">
        <f t="shared" si="16"/>
        <v>Non Validé</v>
      </c>
      <c r="BE61" s="133"/>
      <c r="BF61" s="134"/>
      <c r="BG61" s="264" t="e">
        <f t="shared" si="6"/>
        <v>#DIV/0!</v>
      </c>
      <c r="BH61" s="135"/>
      <c r="BI61" s="136"/>
      <c r="BJ61" s="113" t="str">
        <f t="shared" si="17"/>
        <v/>
      </c>
      <c r="BK61" s="137"/>
      <c r="BL61" s="136"/>
      <c r="BM61" s="98" t="str">
        <f t="shared" si="18"/>
        <v/>
      </c>
      <c r="BN61" s="92" t="str">
        <f t="shared" si="19"/>
        <v>Non Validé</v>
      </c>
      <c r="BR61"/>
    </row>
    <row r="62" spans="1:70" ht="30" customHeight="1" x14ac:dyDescent="0.2">
      <c r="A62" s="2">
        <v>58</v>
      </c>
      <c r="B62" s="116"/>
      <c r="C62" s="1"/>
      <c r="D62" s="93"/>
      <c r="E62" s="93"/>
      <c r="F62" s="93"/>
      <c r="G62" s="199"/>
      <c r="H62" s="244"/>
      <c r="I62" s="245"/>
      <c r="J62" s="249"/>
      <c r="K62" s="247"/>
      <c r="L62" s="259"/>
      <c r="M62" s="212" t="str">
        <f t="shared" si="7"/>
        <v>AJOURNE-E</v>
      </c>
      <c r="N62" s="119"/>
      <c r="O62" s="7"/>
      <c r="P62" s="261" t="e">
        <f t="shared" si="2"/>
        <v>#DIV/0!</v>
      </c>
      <c r="Q62" s="24"/>
      <c r="R62" s="25"/>
      <c r="S62" s="100" t="str">
        <f t="shared" si="8"/>
        <v/>
      </c>
      <c r="T62" s="51"/>
      <c r="U62" s="49"/>
      <c r="V62" s="103" t="str">
        <f t="shared" si="9"/>
        <v/>
      </c>
      <c r="W62" s="87" t="str">
        <f t="shared" si="0"/>
        <v>Non Validé</v>
      </c>
      <c r="X62" s="26"/>
      <c r="Y62" s="27"/>
      <c r="Z62" s="28"/>
      <c r="AA62" s="262" t="e">
        <f t="shared" si="3"/>
        <v>#DIV/0!</v>
      </c>
      <c r="AB62" s="29"/>
      <c r="AC62" s="30"/>
      <c r="AD62" s="27"/>
      <c r="AE62" s="106" t="str">
        <f t="shared" si="1"/>
        <v/>
      </c>
      <c r="AF62" s="45"/>
      <c r="AG62" s="46"/>
      <c r="AH62" s="106" t="str">
        <f t="shared" si="4"/>
        <v/>
      </c>
      <c r="AI62" s="53"/>
      <c r="AJ62" s="46"/>
      <c r="AK62" s="190" t="str">
        <f t="shared" si="10"/>
        <v/>
      </c>
      <c r="AL62" s="189" t="str">
        <f t="shared" si="20"/>
        <v>Non Validé</v>
      </c>
      <c r="AM62" s="68"/>
      <c r="AN62" s="69"/>
      <c r="AO62" s="263" t="e">
        <f t="shared" si="5"/>
        <v>#DIV/0!</v>
      </c>
      <c r="AP62" s="31"/>
      <c r="AQ62" s="32"/>
      <c r="AR62" s="109" t="str">
        <f t="shared" si="11"/>
        <v/>
      </c>
      <c r="AS62" s="56"/>
      <c r="AT62" s="57"/>
      <c r="AU62" s="110" t="str">
        <f t="shared" si="12"/>
        <v/>
      </c>
      <c r="AV62" s="88" t="str">
        <f t="shared" si="13"/>
        <v>Non Validé</v>
      </c>
      <c r="AW62" s="127"/>
      <c r="AX62" s="128"/>
      <c r="AY62" s="129"/>
      <c r="AZ62" s="111" t="str">
        <f t="shared" si="14"/>
        <v/>
      </c>
      <c r="BA62" s="130"/>
      <c r="BB62" s="131"/>
      <c r="BC62" s="112" t="str">
        <f t="shared" si="15"/>
        <v/>
      </c>
      <c r="BD62" s="89" t="str">
        <f t="shared" si="16"/>
        <v>Non Validé</v>
      </c>
      <c r="BE62" s="133"/>
      <c r="BF62" s="134"/>
      <c r="BG62" s="264" t="e">
        <f t="shared" si="6"/>
        <v>#DIV/0!</v>
      </c>
      <c r="BH62" s="135"/>
      <c r="BI62" s="136"/>
      <c r="BJ62" s="113" t="str">
        <f t="shared" si="17"/>
        <v/>
      </c>
      <c r="BK62" s="137"/>
      <c r="BL62" s="136"/>
      <c r="BM62" s="98" t="str">
        <f t="shared" si="18"/>
        <v/>
      </c>
      <c r="BN62" s="92" t="str">
        <f t="shared" si="19"/>
        <v>Non Validé</v>
      </c>
      <c r="BR62"/>
    </row>
    <row r="63" spans="1:70" ht="30" customHeight="1" x14ac:dyDescent="0.2">
      <c r="A63" s="2">
        <v>59</v>
      </c>
      <c r="B63" s="116"/>
      <c r="C63" s="1"/>
      <c r="D63" s="93"/>
      <c r="E63" s="93"/>
      <c r="F63" s="93"/>
      <c r="G63" s="199"/>
      <c r="H63" s="244"/>
      <c r="I63" s="245"/>
      <c r="J63" s="249"/>
      <c r="K63" s="247"/>
      <c r="L63" s="259"/>
      <c r="M63" s="212" t="str">
        <f t="shared" si="7"/>
        <v>AJOURNE-E</v>
      </c>
      <c r="N63" s="119"/>
      <c r="O63" s="7"/>
      <c r="P63" s="261" t="e">
        <f t="shared" si="2"/>
        <v>#DIV/0!</v>
      </c>
      <c r="Q63" s="24"/>
      <c r="R63" s="25"/>
      <c r="S63" s="100" t="str">
        <f t="shared" si="8"/>
        <v/>
      </c>
      <c r="T63" s="51"/>
      <c r="U63" s="49"/>
      <c r="V63" s="103" t="str">
        <f t="shared" si="9"/>
        <v/>
      </c>
      <c r="W63" s="87" t="str">
        <f t="shared" si="0"/>
        <v>Non Validé</v>
      </c>
      <c r="X63" s="26"/>
      <c r="Y63" s="27"/>
      <c r="Z63" s="28"/>
      <c r="AA63" s="262" t="e">
        <f t="shared" si="3"/>
        <v>#DIV/0!</v>
      </c>
      <c r="AB63" s="29"/>
      <c r="AC63" s="30"/>
      <c r="AD63" s="27"/>
      <c r="AE63" s="106" t="str">
        <f t="shared" si="1"/>
        <v/>
      </c>
      <c r="AF63" s="45"/>
      <c r="AG63" s="46"/>
      <c r="AH63" s="106" t="str">
        <f t="shared" si="4"/>
        <v/>
      </c>
      <c r="AI63" s="53"/>
      <c r="AJ63" s="46"/>
      <c r="AK63" s="190" t="str">
        <f t="shared" si="10"/>
        <v/>
      </c>
      <c r="AL63" s="189" t="str">
        <f t="shared" si="20"/>
        <v>Non Validé</v>
      </c>
      <c r="AM63" s="68"/>
      <c r="AN63" s="69"/>
      <c r="AO63" s="263" t="e">
        <f t="shared" si="5"/>
        <v>#DIV/0!</v>
      </c>
      <c r="AP63" s="31"/>
      <c r="AQ63" s="32"/>
      <c r="AR63" s="109" t="str">
        <f t="shared" si="11"/>
        <v/>
      </c>
      <c r="AS63" s="56"/>
      <c r="AT63" s="57"/>
      <c r="AU63" s="110" t="str">
        <f t="shared" si="12"/>
        <v/>
      </c>
      <c r="AV63" s="88" t="str">
        <f t="shared" si="13"/>
        <v>Non Validé</v>
      </c>
      <c r="AW63" s="127"/>
      <c r="AX63" s="128"/>
      <c r="AY63" s="129"/>
      <c r="AZ63" s="111" t="str">
        <f t="shared" si="14"/>
        <v/>
      </c>
      <c r="BA63" s="130"/>
      <c r="BB63" s="131"/>
      <c r="BC63" s="112" t="str">
        <f t="shared" si="15"/>
        <v/>
      </c>
      <c r="BD63" s="89" t="str">
        <f t="shared" si="16"/>
        <v>Non Validé</v>
      </c>
      <c r="BE63" s="133"/>
      <c r="BF63" s="134"/>
      <c r="BG63" s="264" t="e">
        <f t="shared" si="6"/>
        <v>#DIV/0!</v>
      </c>
      <c r="BH63" s="135"/>
      <c r="BI63" s="136"/>
      <c r="BJ63" s="113" t="str">
        <f t="shared" si="17"/>
        <v/>
      </c>
      <c r="BK63" s="137"/>
      <c r="BL63" s="136"/>
      <c r="BM63" s="98" t="str">
        <f t="shared" si="18"/>
        <v/>
      </c>
      <c r="BN63" s="92" t="str">
        <f t="shared" si="19"/>
        <v>Non Validé</v>
      </c>
      <c r="BR63"/>
    </row>
    <row r="64" spans="1:70" ht="30" customHeight="1" x14ac:dyDescent="0.2">
      <c r="A64" s="2">
        <v>60</v>
      </c>
      <c r="B64" s="116"/>
      <c r="C64" s="1"/>
      <c r="D64" s="93"/>
      <c r="E64" s="93"/>
      <c r="F64" s="93"/>
      <c r="G64" s="199"/>
      <c r="H64" s="244"/>
      <c r="I64" s="245"/>
      <c r="J64" s="249"/>
      <c r="K64" s="247"/>
      <c r="L64" s="259"/>
      <c r="M64" s="212" t="str">
        <f t="shared" si="7"/>
        <v>AJOURNE-E</v>
      </c>
      <c r="N64" s="119"/>
      <c r="O64" s="7"/>
      <c r="P64" s="261" t="e">
        <f t="shared" si="2"/>
        <v>#DIV/0!</v>
      </c>
      <c r="Q64" s="24"/>
      <c r="R64" s="25"/>
      <c r="S64" s="100" t="str">
        <f t="shared" si="8"/>
        <v/>
      </c>
      <c r="T64" s="51"/>
      <c r="U64" s="49"/>
      <c r="V64" s="103" t="str">
        <f t="shared" si="9"/>
        <v/>
      </c>
      <c r="W64" s="87" t="str">
        <f t="shared" si="0"/>
        <v>Non Validé</v>
      </c>
      <c r="X64" s="26"/>
      <c r="Y64" s="27"/>
      <c r="Z64" s="28"/>
      <c r="AA64" s="262" t="e">
        <f t="shared" si="3"/>
        <v>#DIV/0!</v>
      </c>
      <c r="AB64" s="29"/>
      <c r="AC64" s="30"/>
      <c r="AD64" s="27"/>
      <c r="AE64" s="106" t="str">
        <f t="shared" si="1"/>
        <v/>
      </c>
      <c r="AF64" s="45"/>
      <c r="AG64" s="46"/>
      <c r="AH64" s="106" t="str">
        <f t="shared" si="4"/>
        <v/>
      </c>
      <c r="AI64" s="53"/>
      <c r="AJ64" s="46"/>
      <c r="AK64" s="190" t="str">
        <f t="shared" si="10"/>
        <v/>
      </c>
      <c r="AL64" s="189" t="str">
        <f t="shared" si="20"/>
        <v>Non Validé</v>
      </c>
      <c r="AM64" s="68"/>
      <c r="AN64" s="69"/>
      <c r="AO64" s="263" t="e">
        <f t="shared" si="5"/>
        <v>#DIV/0!</v>
      </c>
      <c r="AP64" s="31"/>
      <c r="AQ64" s="32"/>
      <c r="AR64" s="109" t="str">
        <f t="shared" si="11"/>
        <v/>
      </c>
      <c r="AS64" s="56"/>
      <c r="AT64" s="57"/>
      <c r="AU64" s="110" t="str">
        <f t="shared" si="12"/>
        <v/>
      </c>
      <c r="AV64" s="88" t="str">
        <f t="shared" si="13"/>
        <v>Non Validé</v>
      </c>
      <c r="AW64" s="127"/>
      <c r="AX64" s="128"/>
      <c r="AY64" s="129"/>
      <c r="AZ64" s="111" t="str">
        <f t="shared" si="14"/>
        <v/>
      </c>
      <c r="BA64" s="130"/>
      <c r="BB64" s="131"/>
      <c r="BC64" s="112" t="str">
        <f t="shared" si="15"/>
        <v/>
      </c>
      <c r="BD64" s="89" t="str">
        <f t="shared" si="16"/>
        <v>Non Validé</v>
      </c>
      <c r="BE64" s="133"/>
      <c r="BF64" s="134"/>
      <c r="BG64" s="264" t="e">
        <f t="shared" si="6"/>
        <v>#DIV/0!</v>
      </c>
      <c r="BH64" s="135"/>
      <c r="BI64" s="136"/>
      <c r="BJ64" s="113" t="str">
        <f t="shared" si="17"/>
        <v/>
      </c>
      <c r="BK64" s="137"/>
      <c r="BL64" s="136"/>
      <c r="BM64" s="98" t="str">
        <f t="shared" si="18"/>
        <v/>
      </c>
      <c r="BN64" s="92" t="str">
        <f t="shared" si="19"/>
        <v>Non Validé</v>
      </c>
      <c r="BR64"/>
    </row>
    <row r="65" spans="1:70" ht="30" customHeight="1" x14ac:dyDescent="0.2">
      <c r="A65" s="2">
        <v>61</v>
      </c>
      <c r="B65" s="116"/>
      <c r="C65" s="1"/>
      <c r="D65" s="93"/>
      <c r="E65" s="93"/>
      <c r="F65" s="93"/>
      <c r="G65" s="199"/>
      <c r="H65" s="244"/>
      <c r="I65" s="245"/>
      <c r="J65" s="249"/>
      <c r="K65" s="247"/>
      <c r="L65" s="259"/>
      <c r="M65" s="212" t="str">
        <f t="shared" si="7"/>
        <v>AJOURNE-E</v>
      </c>
      <c r="N65" s="119"/>
      <c r="O65" s="7"/>
      <c r="P65" s="261" t="e">
        <f t="shared" si="2"/>
        <v>#DIV/0!</v>
      </c>
      <c r="Q65" s="24"/>
      <c r="R65" s="25"/>
      <c r="S65" s="100" t="str">
        <f t="shared" si="8"/>
        <v/>
      </c>
      <c r="T65" s="51"/>
      <c r="U65" s="49"/>
      <c r="V65" s="103" t="str">
        <f t="shared" si="9"/>
        <v/>
      </c>
      <c r="W65" s="87" t="str">
        <f t="shared" si="0"/>
        <v>Non Validé</v>
      </c>
      <c r="X65" s="26"/>
      <c r="Y65" s="27"/>
      <c r="Z65" s="28"/>
      <c r="AA65" s="262" t="e">
        <f t="shared" si="3"/>
        <v>#DIV/0!</v>
      </c>
      <c r="AB65" s="29"/>
      <c r="AC65" s="30"/>
      <c r="AD65" s="27"/>
      <c r="AE65" s="106" t="str">
        <f t="shared" si="1"/>
        <v/>
      </c>
      <c r="AF65" s="45"/>
      <c r="AG65" s="46"/>
      <c r="AH65" s="106" t="str">
        <f t="shared" si="4"/>
        <v/>
      </c>
      <c r="AI65" s="53"/>
      <c r="AJ65" s="46"/>
      <c r="AK65" s="190" t="str">
        <f t="shared" si="10"/>
        <v/>
      </c>
      <c r="AL65" s="189" t="str">
        <f t="shared" si="20"/>
        <v>Non Validé</v>
      </c>
      <c r="AM65" s="68"/>
      <c r="AN65" s="69"/>
      <c r="AO65" s="263" t="e">
        <f t="shared" si="5"/>
        <v>#DIV/0!</v>
      </c>
      <c r="AP65" s="31"/>
      <c r="AQ65" s="32"/>
      <c r="AR65" s="109" t="str">
        <f t="shared" si="11"/>
        <v/>
      </c>
      <c r="AS65" s="56"/>
      <c r="AT65" s="57"/>
      <c r="AU65" s="110" t="str">
        <f t="shared" si="12"/>
        <v/>
      </c>
      <c r="AV65" s="88" t="str">
        <f t="shared" si="13"/>
        <v>Non Validé</v>
      </c>
      <c r="AW65" s="127"/>
      <c r="AX65" s="128"/>
      <c r="AY65" s="129"/>
      <c r="AZ65" s="111" t="str">
        <f t="shared" si="14"/>
        <v/>
      </c>
      <c r="BA65" s="130"/>
      <c r="BB65" s="131"/>
      <c r="BC65" s="112" t="str">
        <f t="shared" si="15"/>
        <v/>
      </c>
      <c r="BD65" s="89" t="str">
        <f t="shared" si="16"/>
        <v>Non Validé</v>
      </c>
      <c r="BE65" s="133"/>
      <c r="BF65" s="134"/>
      <c r="BG65" s="264" t="e">
        <f t="shared" si="6"/>
        <v>#DIV/0!</v>
      </c>
      <c r="BH65" s="135"/>
      <c r="BI65" s="136"/>
      <c r="BJ65" s="113" t="str">
        <f t="shared" si="17"/>
        <v/>
      </c>
      <c r="BK65" s="137"/>
      <c r="BL65" s="136"/>
      <c r="BM65" s="98" t="str">
        <f t="shared" si="18"/>
        <v/>
      </c>
      <c r="BN65" s="92" t="str">
        <f t="shared" si="19"/>
        <v>Non Validé</v>
      </c>
      <c r="BR65"/>
    </row>
    <row r="66" spans="1:70" ht="30" customHeight="1" x14ac:dyDescent="0.2">
      <c r="A66" s="2">
        <v>62</v>
      </c>
      <c r="B66" s="116"/>
      <c r="C66" s="1"/>
      <c r="D66" s="93"/>
      <c r="E66" s="93"/>
      <c r="F66" s="93"/>
      <c r="G66" s="199"/>
      <c r="H66" s="244"/>
      <c r="I66" s="245"/>
      <c r="J66" s="249"/>
      <c r="K66" s="247"/>
      <c r="L66" s="259"/>
      <c r="M66" s="212" t="str">
        <f t="shared" si="7"/>
        <v>AJOURNE-E</v>
      </c>
      <c r="N66" s="119"/>
      <c r="O66" s="7"/>
      <c r="P66" s="261" t="e">
        <f t="shared" si="2"/>
        <v>#DIV/0!</v>
      </c>
      <c r="Q66" s="24"/>
      <c r="R66" s="25"/>
      <c r="S66" s="100" t="str">
        <f t="shared" si="8"/>
        <v/>
      </c>
      <c r="T66" s="51"/>
      <c r="U66" s="49"/>
      <c r="V66" s="103" t="str">
        <f t="shared" si="9"/>
        <v/>
      </c>
      <c r="W66" s="87" t="str">
        <f t="shared" si="0"/>
        <v>Non Validé</v>
      </c>
      <c r="X66" s="26"/>
      <c r="Y66" s="27"/>
      <c r="Z66" s="28"/>
      <c r="AA66" s="262" t="e">
        <f t="shared" si="3"/>
        <v>#DIV/0!</v>
      </c>
      <c r="AB66" s="29"/>
      <c r="AC66" s="30"/>
      <c r="AD66" s="27"/>
      <c r="AE66" s="106" t="str">
        <f t="shared" si="1"/>
        <v/>
      </c>
      <c r="AF66" s="45"/>
      <c r="AG66" s="46"/>
      <c r="AH66" s="106" t="str">
        <f t="shared" si="4"/>
        <v/>
      </c>
      <c r="AI66" s="53"/>
      <c r="AJ66" s="46"/>
      <c r="AK66" s="190" t="str">
        <f t="shared" si="10"/>
        <v/>
      </c>
      <c r="AL66" s="189" t="str">
        <f t="shared" si="20"/>
        <v>Non Validé</v>
      </c>
      <c r="AM66" s="68"/>
      <c r="AN66" s="69"/>
      <c r="AO66" s="263" t="e">
        <f t="shared" si="5"/>
        <v>#DIV/0!</v>
      </c>
      <c r="AP66" s="31"/>
      <c r="AQ66" s="32"/>
      <c r="AR66" s="109" t="str">
        <f t="shared" si="11"/>
        <v/>
      </c>
      <c r="AS66" s="56"/>
      <c r="AT66" s="57"/>
      <c r="AU66" s="110" t="str">
        <f t="shared" si="12"/>
        <v/>
      </c>
      <c r="AV66" s="88" t="str">
        <f t="shared" si="13"/>
        <v>Non Validé</v>
      </c>
      <c r="AW66" s="127"/>
      <c r="AX66" s="128"/>
      <c r="AY66" s="129"/>
      <c r="AZ66" s="111" t="str">
        <f t="shared" si="14"/>
        <v/>
      </c>
      <c r="BA66" s="130"/>
      <c r="BB66" s="131"/>
      <c r="BC66" s="112" t="str">
        <f t="shared" si="15"/>
        <v/>
      </c>
      <c r="BD66" s="89" t="str">
        <f t="shared" si="16"/>
        <v>Non Validé</v>
      </c>
      <c r="BE66" s="133"/>
      <c r="BF66" s="134"/>
      <c r="BG66" s="264" t="e">
        <f t="shared" si="6"/>
        <v>#DIV/0!</v>
      </c>
      <c r="BH66" s="135"/>
      <c r="BI66" s="136"/>
      <c r="BJ66" s="113" t="str">
        <f t="shared" si="17"/>
        <v/>
      </c>
      <c r="BK66" s="137"/>
      <c r="BL66" s="136"/>
      <c r="BM66" s="98" t="str">
        <f t="shared" si="18"/>
        <v/>
      </c>
      <c r="BN66" s="92" t="str">
        <f t="shared" si="19"/>
        <v>Non Validé</v>
      </c>
      <c r="BR66"/>
    </row>
    <row r="67" spans="1:70" ht="30" customHeight="1" x14ac:dyDescent="0.2">
      <c r="A67" s="2">
        <v>63</v>
      </c>
      <c r="B67" s="116"/>
      <c r="C67" s="1"/>
      <c r="D67" s="93"/>
      <c r="E67" s="93"/>
      <c r="F67" s="93"/>
      <c r="G67" s="199"/>
      <c r="H67" s="244"/>
      <c r="I67" s="245"/>
      <c r="J67" s="249"/>
      <c r="K67" s="247"/>
      <c r="L67" s="259"/>
      <c r="M67" s="212" t="str">
        <f t="shared" si="7"/>
        <v>AJOURNE-E</v>
      </c>
      <c r="N67" s="119"/>
      <c r="O67" s="7"/>
      <c r="P67" s="261" t="e">
        <f t="shared" si="2"/>
        <v>#DIV/0!</v>
      </c>
      <c r="Q67" s="24"/>
      <c r="R67" s="25"/>
      <c r="S67" s="100" t="str">
        <f t="shared" si="8"/>
        <v/>
      </c>
      <c r="T67" s="51"/>
      <c r="U67" s="49"/>
      <c r="V67" s="103" t="str">
        <f t="shared" si="9"/>
        <v/>
      </c>
      <c r="W67" s="87" t="str">
        <f t="shared" si="0"/>
        <v>Non Validé</v>
      </c>
      <c r="X67" s="26"/>
      <c r="Y67" s="27"/>
      <c r="Z67" s="28"/>
      <c r="AA67" s="262" t="e">
        <f t="shared" si="3"/>
        <v>#DIV/0!</v>
      </c>
      <c r="AB67" s="29"/>
      <c r="AC67" s="30"/>
      <c r="AD67" s="27"/>
      <c r="AE67" s="106" t="str">
        <f t="shared" si="1"/>
        <v/>
      </c>
      <c r="AF67" s="45"/>
      <c r="AG67" s="46"/>
      <c r="AH67" s="106" t="str">
        <f t="shared" si="4"/>
        <v/>
      </c>
      <c r="AI67" s="53"/>
      <c r="AJ67" s="46"/>
      <c r="AK67" s="190" t="str">
        <f t="shared" si="10"/>
        <v/>
      </c>
      <c r="AL67" s="189" t="str">
        <f t="shared" si="20"/>
        <v>Non Validé</v>
      </c>
      <c r="AM67" s="68"/>
      <c r="AN67" s="69"/>
      <c r="AO67" s="263" t="e">
        <f t="shared" si="5"/>
        <v>#DIV/0!</v>
      </c>
      <c r="AP67" s="31"/>
      <c r="AQ67" s="32"/>
      <c r="AR67" s="109" t="str">
        <f t="shared" si="11"/>
        <v/>
      </c>
      <c r="AS67" s="56"/>
      <c r="AT67" s="57"/>
      <c r="AU67" s="110" t="str">
        <f t="shared" si="12"/>
        <v/>
      </c>
      <c r="AV67" s="88" t="str">
        <f t="shared" si="13"/>
        <v>Non Validé</v>
      </c>
      <c r="AW67" s="127"/>
      <c r="AX67" s="128"/>
      <c r="AY67" s="129"/>
      <c r="AZ67" s="111" t="str">
        <f t="shared" si="14"/>
        <v/>
      </c>
      <c r="BA67" s="130"/>
      <c r="BB67" s="131"/>
      <c r="BC67" s="112" t="str">
        <f t="shared" si="15"/>
        <v/>
      </c>
      <c r="BD67" s="89" t="str">
        <f t="shared" si="16"/>
        <v>Non Validé</v>
      </c>
      <c r="BE67" s="133"/>
      <c r="BF67" s="134"/>
      <c r="BG67" s="264" t="e">
        <f t="shared" si="6"/>
        <v>#DIV/0!</v>
      </c>
      <c r="BH67" s="135"/>
      <c r="BI67" s="136"/>
      <c r="BJ67" s="113" t="str">
        <f t="shared" si="17"/>
        <v/>
      </c>
      <c r="BK67" s="137"/>
      <c r="BL67" s="136"/>
      <c r="BM67" s="98" t="str">
        <f t="shared" si="18"/>
        <v/>
      </c>
      <c r="BN67" s="92" t="str">
        <f t="shared" si="19"/>
        <v>Non Validé</v>
      </c>
      <c r="BR67"/>
    </row>
    <row r="68" spans="1:70" ht="30" customHeight="1" x14ac:dyDescent="0.2">
      <c r="A68" s="2">
        <v>64</v>
      </c>
      <c r="B68" s="116"/>
      <c r="C68" s="1"/>
      <c r="D68" s="93"/>
      <c r="E68" s="93"/>
      <c r="F68" s="93"/>
      <c r="G68" s="199"/>
      <c r="H68" s="244"/>
      <c r="I68" s="245"/>
      <c r="J68" s="249"/>
      <c r="K68" s="247"/>
      <c r="L68" s="259"/>
      <c r="M68" s="212" t="str">
        <f t="shared" si="7"/>
        <v>AJOURNE-E</v>
      </c>
      <c r="N68" s="119"/>
      <c r="O68" s="7"/>
      <c r="P68" s="261" t="e">
        <f t="shared" si="2"/>
        <v>#DIV/0!</v>
      </c>
      <c r="Q68" s="24"/>
      <c r="R68" s="25"/>
      <c r="S68" s="100" t="str">
        <f t="shared" si="8"/>
        <v/>
      </c>
      <c r="T68" s="51"/>
      <c r="U68" s="49"/>
      <c r="V68" s="103" t="str">
        <f t="shared" si="9"/>
        <v/>
      </c>
      <c r="W68" s="87" t="str">
        <f t="shared" si="0"/>
        <v>Non Validé</v>
      </c>
      <c r="X68" s="26"/>
      <c r="Y68" s="27"/>
      <c r="Z68" s="28"/>
      <c r="AA68" s="262" t="e">
        <f t="shared" si="3"/>
        <v>#DIV/0!</v>
      </c>
      <c r="AB68" s="29"/>
      <c r="AC68" s="30"/>
      <c r="AD68" s="27"/>
      <c r="AE68" s="106" t="str">
        <f t="shared" si="1"/>
        <v/>
      </c>
      <c r="AF68" s="45"/>
      <c r="AG68" s="46"/>
      <c r="AH68" s="106" t="str">
        <f t="shared" si="4"/>
        <v/>
      </c>
      <c r="AI68" s="53"/>
      <c r="AJ68" s="46"/>
      <c r="AK68" s="190" t="str">
        <f t="shared" si="10"/>
        <v/>
      </c>
      <c r="AL68" s="189" t="str">
        <f t="shared" si="20"/>
        <v>Non Validé</v>
      </c>
      <c r="AM68" s="68"/>
      <c r="AN68" s="69"/>
      <c r="AO68" s="263" t="e">
        <f t="shared" si="5"/>
        <v>#DIV/0!</v>
      </c>
      <c r="AP68" s="31"/>
      <c r="AQ68" s="32"/>
      <c r="AR68" s="109" t="str">
        <f t="shared" si="11"/>
        <v/>
      </c>
      <c r="AS68" s="56"/>
      <c r="AT68" s="57"/>
      <c r="AU68" s="110" t="str">
        <f t="shared" si="12"/>
        <v/>
      </c>
      <c r="AV68" s="88" t="str">
        <f t="shared" si="13"/>
        <v>Non Validé</v>
      </c>
      <c r="AW68" s="127"/>
      <c r="AX68" s="128"/>
      <c r="AY68" s="129"/>
      <c r="AZ68" s="111" t="str">
        <f t="shared" si="14"/>
        <v/>
      </c>
      <c r="BA68" s="130"/>
      <c r="BB68" s="131"/>
      <c r="BC68" s="112" t="str">
        <f t="shared" si="15"/>
        <v/>
      </c>
      <c r="BD68" s="89" t="str">
        <f t="shared" si="16"/>
        <v>Non Validé</v>
      </c>
      <c r="BE68" s="133"/>
      <c r="BF68" s="134"/>
      <c r="BG68" s="264" t="e">
        <f t="shared" si="6"/>
        <v>#DIV/0!</v>
      </c>
      <c r="BH68" s="135"/>
      <c r="BI68" s="136"/>
      <c r="BJ68" s="113" t="str">
        <f t="shared" si="17"/>
        <v/>
      </c>
      <c r="BK68" s="137"/>
      <c r="BL68" s="136"/>
      <c r="BM68" s="98" t="str">
        <f t="shared" si="18"/>
        <v/>
      </c>
      <c r="BN68" s="92" t="str">
        <f t="shared" si="19"/>
        <v>Non Validé</v>
      </c>
      <c r="BR68"/>
    </row>
    <row r="69" spans="1:70" ht="30" customHeight="1" x14ac:dyDescent="0.2">
      <c r="A69" s="2">
        <v>65</v>
      </c>
      <c r="B69" s="116"/>
      <c r="C69" s="1"/>
      <c r="D69" s="93"/>
      <c r="E69" s="93"/>
      <c r="F69" s="93"/>
      <c r="G69" s="199"/>
      <c r="H69" s="244"/>
      <c r="I69" s="245"/>
      <c r="J69" s="249"/>
      <c r="K69" s="247"/>
      <c r="L69" s="259"/>
      <c r="M69" s="212" t="str">
        <f t="shared" si="7"/>
        <v>AJOURNE-E</v>
      </c>
      <c r="N69" s="119"/>
      <c r="O69" s="7"/>
      <c r="P69" s="261" t="e">
        <f t="shared" si="2"/>
        <v>#DIV/0!</v>
      </c>
      <c r="Q69" s="24"/>
      <c r="R69" s="25"/>
      <c r="S69" s="100" t="str">
        <f t="shared" si="8"/>
        <v/>
      </c>
      <c r="T69" s="51"/>
      <c r="U69" s="49"/>
      <c r="V69" s="103" t="str">
        <f t="shared" si="9"/>
        <v/>
      </c>
      <c r="W69" s="87" t="str">
        <f t="shared" si="0"/>
        <v>Non Validé</v>
      </c>
      <c r="X69" s="26"/>
      <c r="Y69" s="27"/>
      <c r="Z69" s="28"/>
      <c r="AA69" s="262" t="e">
        <f t="shared" si="3"/>
        <v>#DIV/0!</v>
      </c>
      <c r="AB69" s="29"/>
      <c r="AC69" s="30"/>
      <c r="AD69" s="27"/>
      <c r="AE69" s="106" t="str">
        <f t="shared" ref="AE69:AE132" si="21">IF(AND($AC69="",$AD69=""),"",$AC69/($AD69/20))</f>
        <v/>
      </c>
      <c r="AF69" s="45"/>
      <c r="AG69" s="46"/>
      <c r="AH69" s="106" t="str">
        <f t="shared" ref="AH69:AH132" si="22">IF(AND($AF69="",$AG69=""),"",$AF69/($AG69/20))</f>
        <v/>
      </c>
      <c r="AI69" s="53"/>
      <c r="AJ69" s="46"/>
      <c r="AK69" s="190" t="str">
        <f t="shared" si="10"/>
        <v/>
      </c>
      <c r="AL69" s="189" t="str">
        <f t="shared" si="20"/>
        <v>Non Validé</v>
      </c>
      <c r="AM69" s="68"/>
      <c r="AN69" s="69"/>
      <c r="AO69" s="263" t="e">
        <f t="shared" si="5"/>
        <v>#DIV/0!</v>
      </c>
      <c r="AP69" s="31"/>
      <c r="AQ69" s="32"/>
      <c r="AR69" s="109" t="str">
        <f t="shared" si="11"/>
        <v/>
      </c>
      <c r="AS69" s="56"/>
      <c r="AT69" s="57"/>
      <c r="AU69" s="110" t="str">
        <f t="shared" si="12"/>
        <v/>
      </c>
      <c r="AV69" s="88" t="str">
        <f t="shared" si="13"/>
        <v>Non Validé</v>
      </c>
      <c r="AW69" s="127"/>
      <c r="AX69" s="128"/>
      <c r="AY69" s="129"/>
      <c r="AZ69" s="111" t="str">
        <f t="shared" si="14"/>
        <v/>
      </c>
      <c r="BA69" s="130"/>
      <c r="BB69" s="131"/>
      <c r="BC69" s="112" t="str">
        <f t="shared" si="15"/>
        <v/>
      </c>
      <c r="BD69" s="89" t="str">
        <f t="shared" si="16"/>
        <v>Non Validé</v>
      </c>
      <c r="BE69" s="133"/>
      <c r="BF69" s="134"/>
      <c r="BG69" s="264" t="e">
        <f t="shared" si="6"/>
        <v>#DIV/0!</v>
      </c>
      <c r="BH69" s="135"/>
      <c r="BI69" s="136"/>
      <c r="BJ69" s="113" t="str">
        <f t="shared" si="17"/>
        <v/>
      </c>
      <c r="BK69" s="137"/>
      <c r="BL69" s="136"/>
      <c r="BM69" s="98" t="str">
        <f t="shared" si="18"/>
        <v/>
      </c>
      <c r="BN69" s="92" t="str">
        <f t="shared" si="19"/>
        <v>Non Validé</v>
      </c>
      <c r="BR69"/>
    </row>
    <row r="70" spans="1:70" ht="30" customHeight="1" x14ac:dyDescent="0.2">
      <c r="A70" s="2">
        <v>66</v>
      </c>
      <c r="B70" s="116"/>
      <c r="C70" s="1"/>
      <c r="D70" s="93"/>
      <c r="E70" s="93"/>
      <c r="F70" s="93"/>
      <c r="G70" s="199"/>
      <c r="H70" s="244"/>
      <c r="I70" s="245"/>
      <c r="J70" s="249"/>
      <c r="K70" s="247"/>
      <c r="L70" s="259"/>
      <c r="M70" s="212" t="str">
        <f t="shared" si="7"/>
        <v>AJOURNE-E</v>
      </c>
      <c r="N70" s="119"/>
      <c r="O70" s="7"/>
      <c r="P70" s="261" t="e">
        <f t="shared" ref="P70:P133" si="23">AVERAGE(N70:O70)</f>
        <v>#DIV/0!</v>
      </c>
      <c r="Q70" s="24"/>
      <c r="R70" s="25"/>
      <c r="S70" s="100" t="str">
        <f t="shared" si="8"/>
        <v/>
      </c>
      <c r="T70" s="51"/>
      <c r="U70" s="49"/>
      <c r="V70" s="103" t="str">
        <f t="shared" si="9"/>
        <v/>
      </c>
      <c r="W70" s="87" t="str">
        <f t="shared" si="0"/>
        <v>Non Validé</v>
      </c>
      <c r="X70" s="26"/>
      <c r="Y70" s="27"/>
      <c r="Z70" s="28"/>
      <c r="AA70" s="262" t="e">
        <f t="shared" ref="AA70:AA133" si="24">AVERAGE(X70:Z70)</f>
        <v>#DIV/0!</v>
      </c>
      <c r="AB70" s="29"/>
      <c r="AC70" s="30"/>
      <c r="AD70" s="27"/>
      <c r="AE70" s="106" t="str">
        <f t="shared" si="21"/>
        <v/>
      </c>
      <c r="AF70" s="45"/>
      <c r="AG70" s="46"/>
      <c r="AH70" s="106" t="str">
        <f t="shared" si="22"/>
        <v/>
      </c>
      <c r="AI70" s="53"/>
      <c r="AJ70" s="46"/>
      <c r="AK70" s="190" t="str">
        <f t="shared" si="10"/>
        <v/>
      </c>
      <c r="AL70" s="189" t="str">
        <f t="shared" si="20"/>
        <v>Non Validé</v>
      </c>
      <c r="AM70" s="68"/>
      <c r="AN70" s="69"/>
      <c r="AO70" s="263" t="e">
        <f t="shared" ref="AO70:AO133" si="25">AVERAGE(AM70:AN70)</f>
        <v>#DIV/0!</v>
      </c>
      <c r="AP70" s="31"/>
      <c r="AQ70" s="32"/>
      <c r="AR70" s="109" t="str">
        <f t="shared" si="11"/>
        <v/>
      </c>
      <c r="AS70" s="56"/>
      <c r="AT70" s="57"/>
      <c r="AU70" s="110" t="str">
        <f t="shared" si="12"/>
        <v/>
      </c>
      <c r="AV70" s="88" t="str">
        <f t="shared" si="13"/>
        <v>Non Validé</v>
      </c>
      <c r="AW70" s="127"/>
      <c r="AX70" s="128"/>
      <c r="AY70" s="129"/>
      <c r="AZ70" s="111" t="str">
        <f t="shared" si="14"/>
        <v/>
      </c>
      <c r="BA70" s="130"/>
      <c r="BB70" s="131"/>
      <c r="BC70" s="112" t="str">
        <f t="shared" si="15"/>
        <v/>
      </c>
      <c r="BD70" s="89" t="str">
        <f t="shared" si="16"/>
        <v>Non Validé</v>
      </c>
      <c r="BE70" s="133"/>
      <c r="BF70" s="134"/>
      <c r="BG70" s="264" t="e">
        <f t="shared" ref="BG70:BG133" si="26">AVERAGE(BE70:BF70)</f>
        <v>#DIV/0!</v>
      </c>
      <c r="BH70" s="135"/>
      <c r="BI70" s="136"/>
      <c r="BJ70" s="113" t="str">
        <f t="shared" si="17"/>
        <v/>
      </c>
      <c r="BK70" s="137"/>
      <c r="BL70" s="136"/>
      <c r="BM70" s="98" t="str">
        <f t="shared" si="18"/>
        <v/>
      </c>
      <c r="BN70" s="92" t="str">
        <f t="shared" si="19"/>
        <v>Non Validé</v>
      </c>
      <c r="BR70"/>
    </row>
    <row r="71" spans="1:70" ht="30" customHeight="1" x14ac:dyDescent="0.2">
      <c r="A71" s="2">
        <v>67</v>
      </c>
      <c r="B71" s="116"/>
      <c r="C71" s="1"/>
      <c r="D71" s="93"/>
      <c r="E71" s="93"/>
      <c r="F71" s="93"/>
      <c r="G71" s="199"/>
      <c r="H71" s="244"/>
      <c r="I71" s="245"/>
      <c r="J71" s="249"/>
      <c r="K71" s="247"/>
      <c r="L71" s="259"/>
      <c r="M71" s="212" t="str">
        <f t="shared" ref="M71:M134" si="27">IF(AND($W71="Validé",$AL71="Validé",$AV71="Validé",$BD71="Validé",$BN71="Validé"),"ADMIS-E","AJOURNE-E")</f>
        <v>AJOURNE-E</v>
      </c>
      <c r="N71" s="119"/>
      <c r="O71" s="7"/>
      <c r="P71" s="261" t="e">
        <f t="shared" si="23"/>
        <v>#DIV/0!</v>
      </c>
      <c r="Q71" s="24"/>
      <c r="R71" s="25"/>
      <c r="S71" s="100" t="str">
        <f t="shared" ref="S71:S134" si="28">IF(OR($H71="Bac ASSP 2011",$H71="Bac SAPAT 2011"),"Equivalence",IF(AND($Q71="",$R71=""),"",$Q71/($R71/20)))</f>
        <v/>
      </c>
      <c r="T71" s="51"/>
      <c r="U71" s="49"/>
      <c r="V71" s="103" t="str">
        <f t="shared" ref="V71:V134" si="29">IF(OR($H71="Bac ASSP 2011",$H71="Bac SAPAT 2011"),"Equivalence",IF(AND($T71="",$U71=""),"",$T71/($U71/20)))</f>
        <v/>
      </c>
      <c r="W71" s="87" t="str">
        <f t="shared" ref="W71:W134" si="30">IF(OR((AND($N71="",$O71="",$S71="Equivalence",$V71="Equivalence")),(AND($N71&gt;=10,$O71&gt;=10,$S71&gt;=10,$V71&gt;=10))),"Validé","Non Validé")</f>
        <v>Non Validé</v>
      </c>
      <c r="X71" s="26"/>
      <c r="Y71" s="27"/>
      <c r="Z71" s="28"/>
      <c r="AA71" s="262" t="e">
        <f t="shared" si="24"/>
        <v>#DIV/0!</v>
      </c>
      <c r="AB71" s="29"/>
      <c r="AC71" s="30"/>
      <c r="AD71" s="27"/>
      <c r="AE71" s="106" t="str">
        <f t="shared" si="21"/>
        <v/>
      </c>
      <c r="AF71" s="45"/>
      <c r="AG71" s="46"/>
      <c r="AH71" s="106" t="str">
        <f t="shared" si="22"/>
        <v/>
      </c>
      <c r="AI71" s="53"/>
      <c r="AJ71" s="46"/>
      <c r="AK71" s="190" t="str">
        <f t="shared" ref="AK71:AK134" si="31">IF(OR($H71="DEAP 2006",$H71="DEAP 2021",$H71="DEAES 2021",$H71="DEA 2006"),"Equivalence",IF(AND($AI71="",$AJ71=""),"",$AI71/($AJ71/20)))</f>
        <v/>
      </c>
      <c r="AL71" s="189" t="str">
        <f t="shared" si="20"/>
        <v>Non Validé</v>
      </c>
      <c r="AM71" s="68"/>
      <c r="AN71" s="69"/>
      <c r="AO71" s="263" t="e">
        <f t="shared" si="25"/>
        <v>#DIV/0!</v>
      </c>
      <c r="AP71" s="31"/>
      <c r="AQ71" s="32"/>
      <c r="AR71" s="109" t="str">
        <f t="shared" ref="AR71:AR134" si="32">IF(OR($H71="DEAP 2006",$H71="DEAP 2021",$H71="BAC ASSP 2011",$H71="BAC SAPAT 2011",$H71="DEAES 2021",$H71="DEAES 2016"),"Equivalence",IF(AND($AP71="",$AQ71=""),"",$AP71/($AQ71/20)))</f>
        <v/>
      </c>
      <c r="AS71" s="56"/>
      <c r="AT71" s="57"/>
      <c r="AU71" s="110" t="str">
        <f t="shared" ref="AU71:AU134" si="33">IF(OR($H71="DEAP 2006",$H71="DEAP 2021",$H71="BAC ASSP 2011",$H71="BAC SAPAT 2011",$H71="DEAES 2016",$H71="DEAES 2021"),"Equivalence",IF(AND($AS71="",$AT71=""),"",$AS71/($AT71/20)))</f>
        <v/>
      </c>
      <c r="AV71" s="88" t="str">
        <f t="shared" ref="AV71:AV134" si="34">IF(OR((AND($AM71="",$AN71="",$AR71="Equivalence",$AU71="Equivalence")),(AND($AM71&gt;=10,$AN71&gt;=10,$AR71&gt;=10,$AU71&gt;=10)),(AND($AM71="",$AN71&gt;=10,$AR71="Equivalence",$AU71&gt;=10))),"Validé","Non Validé")</f>
        <v>Non Validé</v>
      </c>
      <c r="AW71" s="127"/>
      <c r="AX71" s="128"/>
      <c r="AY71" s="129"/>
      <c r="AZ71" s="111" t="str">
        <f t="shared" ref="AZ71:AZ134" si="35">IF(OR($H71="DEAP 2006",$H71="DEAP 2021",$H71="BAC ASSP 2011",$H71="TPASMS"),"Equivalence",IF(AND($AX71="",$AY71=""),"",$AX71/($AY71/20)))</f>
        <v/>
      </c>
      <c r="BA71" s="130"/>
      <c r="BB71" s="131"/>
      <c r="BC71" s="112" t="str">
        <f t="shared" ref="BC71:BC134" si="36">IF(OR($H71="DEAP 2006",$H71="DEAP 2021",$H71="BAC ASSP 2011",$H71="TPASMS"),"Equivalence",IF(AND($BA71="",$BB71=""),"",$BA71/($BB71/20)))</f>
        <v/>
      </c>
      <c r="BD71" s="89" t="str">
        <f t="shared" ref="BD71:BD134" si="37">IF(OR((AND($AW71="",$AZ71="Equivalence",$BC71="Equivalence")),(AND($AW71&gt;=10,$AZ71&gt;=10,$BC71&gt;=10))),"Validé","Non Validé")</f>
        <v>Non Validé</v>
      </c>
      <c r="BE71" s="133"/>
      <c r="BF71" s="134"/>
      <c r="BG71" s="264" t="e">
        <f t="shared" si="26"/>
        <v>#DIV/0!</v>
      </c>
      <c r="BH71" s="135"/>
      <c r="BI71" s="136"/>
      <c r="BJ71" s="113" t="str">
        <f t="shared" ref="BJ71:BJ134" si="38">IF(OR($H71="DEAP 2006",$H71="DEAP 2021",$H71="BAC ASSP 2011",$H71="DEAES 2021",$H71="DEAES 2016",$H71="DARM 2019"),"Equivalence",IF(AND($BH71="",$BI71=""),"",$BH71/($BI71/20)))</f>
        <v/>
      </c>
      <c r="BK71" s="137"/>
      <c r="BL71" s="136"/>
      <c r="BM71" s="98" t="str">
        <f t="shared" ref="BM71:BM134" si="39">IF(OR($H71="DEAP 2021",$H71="BAC ASSP 2011",$H71="DEAES 2021",$H71="DEAES 2016"),"Equivalence",IF(AND($BK71="",$BL71=""),"",$BK71/($BL71/20)))</f>
        <v/>
      </c>
      <c r="BN71" s="92" t="str">
        <f t="shared" ref="BN71:BN134" si="40">IF(OR((AND($BE71="",$BF71="",$BJ71="Equivalence",$BM71="Equivalence")),(AND($BE71&gt;=10,$BF71&gt;=10,$BJ71&gt;=10,$BM71&gt;=10)),(AND($BE71="",$BF71&gt;=10,$BJ71="Equivalence",$BM71&gt;=10))),"Validé","Non Validé")</f>
        <v>Non Validé</v>
      </c>
      <c r="BR71"/>
    </row>
    <row r="72" spans="1:70" ht="30" customHeight="1" x14ac:dyDescent="0.2">
      <c r="A72" s="2">
        <v>68</v>
      </c>
      <c r="B72" s="116"/>
      <c r="C72" s="1"/>
      <c r="D72" s="93"/>
      <c r="E72" s="93"/>
      <c r="F72" s="93"/>
      <c r="G72" s="199"/>
      <c r="H72" s="244"/>
      <c r="I72" s="245"/>
      <c r="J72" s="249"/>
      <c r="K72" s="247"/>
      <c r="L72" s="259"/>
      <c r="M72" s="212" t="str">
        <f t="shared" si="27"/>
        <v>AJOURNE-E</v>
      </c>
      <c r="N72" s="119"/>
      <c r="O72" s="7"/>
      <c r="P72" s="261" t="e">
        <f t="shared" si="23"/>
        <v>#DIV/0!</v>
      </c>
      <c r="Q72" s="24"/>
      <c r="R72" s="25"/>
      <c r="S72" s="100" t="str">
        <f t="shared" si="28"/>
        <v/>
      </c>
      <c r="T72" s="51"/>
      <c r="U72" s="49"/>
      <c r="V72" s="103" t="str">
        <f t="shared" si="29"/>
        <v/>
      </c>
      <c r="W72" s="87" t="str">
        <f t="shared" si="30"/>
        <v>Non Validé</v>
      </c>
      <c r="X72" s="26"/>
      <c r="Y72" s="27"/>
      <c r="Z72" s="28"/>
      <c r="AA72" s="262" t="e">
        <f t="shared" si="24"/>
        <v>#DIV/0!</v>
      </c>
      <c r="AB72" s="29"/>
      <c r="AC72" s="30"/>
      <c r="AD72" s="27"/>
      <c r="AE72" s="106" t="str">
        <f t="shared" si="21"/>
        <v/>
      </c>
      <c r="AF72" s="45"/>
      <c r="AG72" s="46"/>
      <c r="AH72" s="106" t="str">
        <f t="shared" si="22"/>
        <v/>
      </c>
      <c r="AI72" s="53"/>
      <c r="AJ72" s="46"/>
      <c r="AK72" s="190" t="str">
        <f t="shared" si="31"/>
        <v/>
      </c>
      <c r="AL72" s="189" t="str">
        <f t="shared" ref="AL72:AL135" si="41">IF(OR((AND($X72&gt;=10,$Y72&gt;=10,$Z72="",$AE72&gt;=10,$AH72&gt;=10,$AK72="Equivalence")),(AND($X72&gt;=10,$Y72&gt;=10,$Z72&gt;=10,$AB72="OUI",$AE72&gt;=10,$AH72&gt;=10,$AK72&gt;=10))),"Validé","Non Validé")</f>
        <v>Non Validé</v>
      </c>
      <c r="AM72" s="68"/>
      <c r="AN72" s="69"/>
      <c r="AO72" s="263" t="e">
        <f t="shared" si="25"/>
        <v>#DIV/0!</v>
      </c>
      <c r="AP72" s="31"/>
      <c r="AQ72" s="32"/>
      <c r="AR72" s="109" t="str">
        <f t="shared" si="32"/>
        <v/>
      </c>
      <c r="AS72" s="56"/>
      <c r="AT72" s="57"/>
      <c r="AU72" s="110" t="str">
        <f t="shared" si="33"/>
        <v/>
      </c>
      <c r="AV72" s="88" t="str">
        <f t="shared" si="34"/>
        <v>Non Validé</v>
      </c>
      <c r="AW72" s="127"/>
      <c r="AX72" s="128"/>
      <c r="AY72" s="129"/>
      <c r="AZ72" s="111" t="str">
        <f t="shared" si="35"/>
        <v/>
      </c>
      <c r="BA72" s="130"/>
      <c r="BB72" s="131"/>
      <c r="BC72" s="112" t="str">
        <f t="shared" si="36"/>
        <v/>
      </c>
      <c r="BD72" s="89" t="str">
        <f t="shared" si="37"/>
        <v>Non Validé</v>
      </c>
      <c r="BE72" s="133"/>
      <c r="BF72" s="134"/>
      <c r="BG72" s="264" t="e">
        <f t="shared" si="26"/>
        <v>#DIV/0!</v>
      </c>
      <c r="BH72" s="135"/>
      <c r="BI72" s="136"/>
      <c r="BJ72" s="113" t="str">
        <f t="shared" si="38"/>
        <v/>
      </c>
      <c r="BK72" s="137"/>
      <c r="BL72" s="136"/>
      <c r="BM72" s="98" t="str">
        <f t="shared" si="39"/>
        <v/>
      </c>
      <c r="BN72" s="92" t="str">
        <f t="shared" si="40"/>
        <v>Non Validé</v>
      </c>
      <c r="BR72"/>
    </row>
    <row r="73" spans="1:70" ht="30" customHeight="1" x14ac:dyDescent="0.2">
      <c r="A73" s="2">
        <v>69</v>
      </c>
      <c r="B73" s="116"/>
      <c r="C73" s="1"/>
      <c r="D73" s="93"/>
      <c r="E73" s="93"/>
      <c r="F73" s="93"/>
      <c r="G73" s="199"/>
      <c r="H73" s="244"/>
      <c r="I73" s="245"/>
      <c r="J73" s="249"/>
      <c r="K73" s="247"/>
      <c r="L73" s="259"/>
      <c r="M73" s="212" t="str">
        <f t="shared" si="27"/>
        <v>AJOURNE-E</v>
      </c>
      <c r="N73" s="119"/>
      <c r="O73" s="7"/>
      <c r="P73" s="261" t="e">
        <f t="shared" si="23"/>
        <v>#DIV/0!</v>
      </c>
      <c r="Q73" s="24"/>
      <c r="R73" s="25"/>
      <c r="S73" s="100" t="str">
        <f t="shared" si="28"/>
        <v/>
      </c>
      <c r="T73" s="51"/>
      <c r="U73" s="49"/>
      <c r="V73" s="103" t="str">
        <f t="shared" si="29"/>
        <v/>
      </c>
      <c r="W73" s="87" t="str">
        <f t="shared" si="30"/>
        <v>Non Validé</v>
      </c>
      <c r="X73" s="26"/>
      <c r="Y73" s="27"/>
      <c r="Z73" s="28"/>
      <c r="AA73" s="262" t="e">
        <f t="shared" si="24"/>
        <v>#DIV/0!</v>
      </c>
      <c r="AB73" s="29"/>
      <c r="AC73" s="30"/>
      <c r="AD73" s="27"/>
      <c r="AE73" s="106" t="str">
        <f t="shared" si="21"/>
        <v/>
      </c>
      <c r="AF73" s="45"/>
      <c r="AG73" s="46"/>
      <c r="AH73" s="106" t="str">
        <f t="shared" si="22"/>
        <v/>
      </c>
      <c r="AI73" s="53"/>
      <c r="AJ73" s="46"/>
      <c r="AK73" s="190" t="str">
        <f t="shared" si="31"/>
        <v/>
      </c>
      <c r="AL73" s="189" t="str">
        <f t="shared" si="41"/>
        <v>Non Validé</v>
      </c>
      <c r="AM73" s="68"/>
      <c r="AN73" s="69"/>
      <c r="AO73" s="263" t="e">
        <f t="shared" si="25"/>
        <v>#DIV/0!</v>
      </c>
      <c r="AP73" s="31"/>
      <c r="AQ73" s="32"/>
      <c r="AR73" s="109" t="str">
        <f t="shared" si="32"/>
        <v/>
      </c>
      <c r="AS73" s="56"/>
      <c r="AT73" s="57"/>
      <c r="AU73" s="110" t="str">
        <f t="shared" si="33"/>
        <v/>
      </c>
      <c r="AV73" s="88" t="str">
        <f t="shared" si="34"/>
        <v>Non Validé</v>
      </c>
      <c r="AW73" s="127"/>
      <c r="AX73" s="128"/>
      <c r="AY73" s="129"/>
      <c r="AZ73" s="111" t="str">
        <f t="shared" si="35"/>
        <v/>
      </c>
      <c r="BA73" s="130"/>
      <c r="BB73" s="131"/>
      <c r="BC73" s="112" t="str">
        <f t="shared" si="36"/>
        <v/>
      </c>
      <c r="BD73" s="89" t="str">
        <f t="shared" si="37"/>
        <v>Non Validé</v>
      </c>
      <c r="BE73" s="133"/>
      <c r="BF73" s="134"/>
      <c r="BG73" s="264" t="e">
        <f t="shared" si="26"/>
        <v>#DIV/0!</v>
      </c>
      <c r="BH73" s="135"/>
      <c r="BI73" s="136"/>
      <c r="BJ73" s="113" t="str">
        <f t="shared" si="38"/>
        <v/>
      </c>
      <c r="BK73" s="137"/>
      <c r="BL73" s="136"/>
      <c r="BM73" s="98" t="str">
        <f t="shared" si="39"/>
        <v/>
      </c>
      <c r="BN73" s="92" t="str">
        <f t="shared" si="40"/>
        <v>Non Validé</v>
      </c>
      <c r="BR73"/>
    </row>
    <row r="74" spans="1:70" ht="30" customHeight="1" x14ac:dyDescent="0.2">
      <c r="A74" s="2">
        <v>70</v>
      </c>
      <c r="B74" s="116"/>
      <c r="C74" s="1"/>
      <c r="D74" s="93"/>
      <c r="E74" s="93"/>
      <c r="F74" s="93"/>
      <c r="G74" s="199"/>
      <c r="H74" s="244"/>
      <c r="I74" s="245"/>
      <c r="J74" s="249"/>
      <c r="K74" s="247"/>
      <c r="L74" s="259"/>
      <c r="M74" s="212" t="str">
        <f t="shared" si="27"/>
        <v>AJOURNE-E</v>
      </c>
      <c r="N74" s="119"/>
      <c r="O74" s="7"/>
      <c r="P74" s="261" t="e">
        <f t="shared" si="23"/>
        <v>#DIV/0!</v>
      </c>
      <c r="Q74" s="24"/>
      <c r="R74" s="25"/>
      <c r="S74" s="100" t="str">
        <f t="shared" si="28"/>
        <v/>
      </c>
      <c r="T74" s="51"/>
      <c r="U74" s="49"/>
      <c r="V74" s="103" t="str">
        <f t="shared" si="29"/>
        <v/>
      </c>
      <c r="W74" s="87" t="str">
        <f t="shared" si="30"/>
        <v>Non Validé</v>
      </c>
      <c r="X74" s="26"/>
      <c r="Y74" s="27"/>
      <c r="Z74" s="28"/>
      <c r="AA74" s="262" t="e">
        <f t="shared" si="24"/>
        <v>#DIV/0!</v>
      </c>
      <c r="AB74" s="29"/>
      <c r="AC74" s="30"/>
      <c r="AD74" s="27"/>
      <c r="AE74" s="106" t="str">
        <f t="shared" si="21"/>
        <v/>
      </c>
      <c r="AF74" s="45"/>
      <c r="AG74" s="46"/>
      <c r="AH74" s="106" t="str">
        <f t="shared" si="22"/>
        <v/>
      </c>
      <c r="AI74" s="53"/>
      <c r="AJ74" s="46"/>
      <c r="AK74" s="190" t="str">
        <f t="shared" si="31"/>
        <v/>
      </c>
      <c r="AL74" s="189" t="str">
        <f t="shared" si="41"/>
        <v>Non Validé</v>
      </c>
      <c r="AM74" s="68"/>
      <c r="AN74" s="69"/>
      <c r="AO74" s="263" t="e">
        <f t="shared" si="25"/>
        <v>#DIV/0!</v>
      </c>
      <c r="AP74" s="31"/>
      <c r="AQ74" s="32"/>
      <c r="AR74" s="109" t="str">
        <f t="shared" si="32"/>
        <v/>
      </c>
      <c r="AS74" s="56"/>
      <c r="AT74" s="57"/>
      <c r="AU74" s="110" t="str">
        <f t="shared" si="33"/>
        <v/>
      </c>
      <c r="AV74" s="88" t="str">
        <f t="shared" si="34"/>
        <v>Non Validé</v>
      </c>
      <c r="AW74" s="127"/>
      <c r="AX74" s="128"/>
      <c r="AY74" s="129"/>
      <c r="AZ74" s="111" t="str">
        <f t="shared" si="35"/>
        <v/>
      </c>
      <c r="BA74" s="130"/>
      <c r="BB74" s="131"/>
      <c r="BC74" s="112" t="str">
        <f t="shared" si="36"/>
        <v/>
      </c>
      <c r="BD74" s="89" t="str">
        <f t="shared" si="37"/>
        <v>Non Validé</v>
      </c>
      <c r="BE74" s="133"/>
      <c r="BF74" s="134"/>
      <c r="BG74" s="264" t="e">
        <f t="shared" si="26"/>
        <v>#DIV/0!</v>
      </c>
      <c r="BH74" s="135"/>
      <c r="BI74" s="136"/>
      <c r="BJ74" s="113" t="str">
        <f t="shared" si="38"/>
        <v/>
      </c>
      <c r="BK74" s="137"/>
      <c r="BL74" s="136"/>
      <c r="BM74" s="98" t="str">
        <f t="shared" si="39"/>
        <v/>
      </c>
      <c r="BN74" s="92" t="str">
        <f t="shared" si="40"/>
        <v>Non Validé</v>
      </c>
      <c r="BR74"/>
    </row>
    <row r="75" spans="1:70" ht="30" customHeight="1" x14ac:dyDescent="0.2">
      <c r="A75" s="2">
        <v>71</v>
      </c>
      <c r="B75" s="116"/>
      <c r="C75" s="1"/>
      <c r="D75" s="93"/>
      <c r="E75" s="93"/>
      <c r="F75" s="93"/>
      <c r="G75" s="199"/>
      <c r="H75" s="244"/>
      <c r="I75" s="245"/>
      <c r="J75" s="249"/>
      <c r="K75" s="247"/>
      <c r="L75" s="259"/>
      <c r="M75" s="212" t="str">
        <f t="shared" si="27"/>
        <v>AJOURNE-E</v>
      </c>
      <c r="N75" s="119"/>
      <c r="O75" s="7"/>
      <c r="P75" s="261" t="e">
        <f t="shared" si="23"/>
        <v>#DIV/0!</v>
      </c>
      <c r="Q75" s="24"/>
      <c r="R75" s="25"/>
      <c r="S75" s="100" t="str">
        <f t="shared" si="28"/>
        <v/>
      </c>
      <c r="T75" s="51"/>
      <c r="U75" s="49"/>
      <c r="V75" s="103" t="str">
        <f t="shared" si="29"/>
        <v/>
      </c>
      <c r="W75" s="87" t="str">
        <f t="shared" si="30"/>
        <v>Non Validé</v>
      </c>
      <c r="X75" s="26"/>
      <c r="Y75" s="27"/>
      <c r="Z75" s="28"/>
      <c r="AA75" s="262" t="e">
        <f t="shared" si="24"/>
        <v>#DIV/0!</v>
      </c>
      <c r="AB75" s="29"/>
      <c r="AC75" s="30"/>
      <c r="AD75" s="27"/>
      <c r="AE75" s="106" t="str">
        <f t="shared" si="21"/>
        <v/>
      </c>
      <c r="AF75" s="45"/>
      <c r="AG75" s="46"/>
      <c r="AH75" s="106" t="str">
        <f t="shared" si="22"/>
        <v/>
      </c>
      <c r="AI75" s="53"/>
      <c r="AJ75" s="46"/>
      <c r="AK75" s="190" t="str">
        <f t="shared" si="31"/>
        <v/>
      </c>
      <c r="AL75" s="189" t="str">
        <f t="shared" si="41"/>
        <v>Non Validé</v>
      </c>
      <c r="AM75" s="68"/>
      <c r="AN75" s="69"/>
      <c r="AO75" s="263" t="e">
        <f t="shared" si="25"/>
        <v>#DIV/0!</v>
      </c>
      <c r="AP75" s="31"/>
      <c r="AQ75" s="32"/>
      <c r="AR75" s="109" t="str">
        <f t="shared" si="32"/>
        <v/>
      </c>
      <c r="AS75" s="56"/>
      <c r="AT75" s="57"/>
      <c r="AU75" s="110" t="str">
        <f t="shared" si="33"/>
        <v/>
      </c>
      <c r="AV75" s="88" t="str">
        <f t="shared" si="34"/>
        <v>Non Validé</v>
      </c>
      <c r="AW75" s="127"/>
      <c r="AX75" s="128"/>
      <c r="AY75" s="129"/>
      <c r="AZ75" s="111" t="str">
        <f t="shared" si="35"/>
        <v/>
      </c>
      <c r="BA75" s="130"/>
      <c r="BB75" s="131"/>
      <c r="BC75" s="112" t="str">
        <f t="shared" si="36"/>
        <v/>
      </c>
      <c r="BD75" s="89" t="str">
        <f t="shared" si="37"/>
        <v>Non Validé</v>
      </c>
      <c r="BE75" s="133"/>
      <c r="BF75" s="134"/>
      <c r="BG75" s="264" t="e">
        <f t="shared" si="26"/>
        <v>#DIV/0!</v>
      </c>
      <c r="BH75" s="135"/>
      <c r="BI75" s="136"/>
      <c r="BJ75" s="113" t="str">
        <f t="shared" si="38"/>
        <v/>
      </c>
      <c r="BK75" s="137"/>
      <c r="BL75" s="136"/>
      <c r="BM75" s="98" t="str">
        <f t="shared" si="39"/>
        <v/>
      </c>
      <c r="BN75" s="92" t="str">
        <f t="shared" si="40"/>
        <v>Non Validé</v>
      </c>
      <c r="BR75"/>
    </row>
    <row r="76" spans="1:70" ht="30" customHeight="1" x14ac:dyDescent="0.2">
      <c r="A76" s="2">
        <v>72</v>
      </c>
      <c r="B76" s="116"/>
      <c r="C76" s="1"/>
      <c r="D76" s="93"/>
      <c r="E76" s="93"/>
      <c r="F76" s="93"/>
      <c r="G76" s="199"/>
      <c r="H76" s="244"/>
      <c r="I76" s="245"/>
      <c r="J76" s="249"/>
      <c r="K76" s="247"/>
      <c r="L76" s="259"/>
      <c r="M76" s="212" t="str">
        <f t="shared" si="27"/>
        <v>AJOURNE-E</v>
      </c>
      <c r="N76" s="119"/>
      <c r="O76" s="7"/>
      <c r="P76" s="261" t="e">
        <f t="shared" si="23"/>
        <v>#DIV/0!</v>
      </c>
      <c r="Q76" s="24"/>
      <c r="R76" s="25"/>
      <c r="S76" s="100" t="str">
        <f t="shared" si="28"/>
        <v/>
      </c>
      <c r="T76" s="51"/>
      <c r="U76" s="49"/>
      <c r="V76" s="103" t="str">
        <f t="shared" si="29"/>
        <v/>
      </c>
      <c r="W76" s="87" t="str">
        <f t="shared" si="30"/>
        <v>Non Validé</v>
      </c>
      <c r="X76" s="26"/>
      <c r="Y76" s="27"/>
      <c r="Z76" s="28"/>
      <c r="AA76" s="262" t="e">
        <f t="shared" si="24"/>
        <v>#DIV/0!</v>
      </c>
      <c r="AB76" s="29"/>
      <c r="AC76" s="30"/>
      <c r="AD76" s="27"/>
      <c r="AE76" s="106" t="str">
        <f t="shared" si="21"/>
        <v/>
      </c>
      <c r="AF76" s="45"/>
      <c r="AG76" s="46"/>
      <c r="AH76" s="106" t="str">
        <f t="shared" si="22"/>
        <v/>
      </c>
      <c r="AI76" s="53"/>
      <c r="AJ76" s="46"/>
      <c r="AK76" s="190" t="str">
        <f t="shared" si="31"/>
        <v/>
      </c>
      <c r="AL76" s="189" t="str">
        <f t="shared" si="41"/>
        <v>Non Validé</v>
      </c>
      <c r="AM76" s="68"/>
      <c r="AN76" s="69"/>
      <c r="AO76" s="263" t="e">
        <f t="shared" si="25"/>
        <v>#DIV/0!</v>
      </c>
      <c r="AP76" s="31"/>
      <c r="AQ76" s="32"/>
      <c r="AR76" s="109" t="str">
        <f t="shared" si="32"/>
        <v/>
      </c>
      <c r="AS76" s="56"/>
      <c r="AT76" s="57"/>
      <c r="AU76" s="110" t="str">
        <f t="shared" si="33"/>
        <v/>
      </c>
      <c r="AV76" s="88" t="str">
        <f t="shared" si="34"/>
        <v>Non Validé</v>
      </c>
      <c r="AW76" s="127"/>
      <c r="AX76" s="128"/>
      <c r="AY76" s="129"/>
      <c r="AZ76" s="111" t="str">
        <f t="shared" si="35"/>
        <v/>
      </c>
      <c r="BA76" s="130"/>
      <c r="BB76" s="131"/>
      <c r="BC76" s="112" t="str">
        <f t="shared" si="36"/>
        <v/>
      </c>
      <c r="BD76" s="89" t="str">
        <f t="shared" si="37"/>
        <v>Non Validé</v>
      </c>
      <c r="BE76" s="133"/>
      <c r="BF76" s="134"/>
      <c r="BG76" s="264" t="e">
        <f t="shared" si="26"/>
        <v>#DIV/0!</v>
      </c>
      <c r="BH76" s="135"/>
      <c r="BI76" s="136"/>
      <c r="BJ76" s="113" t="str">
        <f t="shared" si="38"/>
        <v/>
      </c>
      <c r="BK76" s="137"/>
      <c r="BL76" s="136"/>
      <c r="BM76" s="98" t="str">
        <f t="shared" si="39"/>
        <v/>
      </c>
      <c r="BN76" s="92" t="str">
        <f t="shared" si="40"/>
        <v>Non Validé</v>
      </c>
      <c r="BR76"/>
    </row>
    <row r="77" spans="1:70" ht="30" customHeight="1" x14ac:dyDescent="0.2">
      <c r="A77" s="2">
        <v>73</v>
      </c>
      <c r="B77" s="116"/>
      <c r="C77" s="1"/>
      <c r="D77" s="93"/>
      <c r="E77" s="93"/>
      <c r="F77" s="93"/>
      <c r="G77" s="199"/>
      <c r="H77" s="244"/>
      <c r="I77" s="245"/>
      <c r="J77" s="249"/>
      <c r="K77" s="247"/>
      <c r="L77" s="259"/>
      <c r="M77" s="212" t="str">
        <f t="shared" si="27"/>
        <v>AJOURNE-E</v>
      </c>
      <c r="N77" s="119"/>
      <c r="O77" s="7"/>
      <c r="P77" s="261" t="e">
        <f t="shared" si="23"/>
        <v>#DIV/0!</v>
      </c>
      <c r="Q77" s="24"/>
      <c r="R77" s="25"/>
      <c r="S77" s="100" t="str">
        <f t="shared" si="28"/>
        <v/>
      </c>
      <c r="T77" s="51"/>
      <c r="U77" s="49"/>
      <c r="V77" s="103" t="str">
        <f t="shared" si="29"/>
        <v/>
      </c>
      <c r="W77" s="87" t="str">
        <f t="shared" si="30"/>
        <v>Non Validé</v>
      </c>
      <c r="X77" s="26"/>
      <c r="Y77" s="27"/>
      <c r="Z77" s="28"/>
      <c r="AA77" s="262" t="e">
        <f t="shared" si="24"/>
        <v>#DIV/0!</v>
      </c>
      <c r="AB77" s="29"/>
      <c r="AC77" s="30"/>
      <c r="AD77" s="27"/>
      <c r="AE77" s="106" t="str">
        <f t="shared" si="21"/>
        <v/>
      </c>
      <c r="AF77" s="45"/>
      <c r="AG77" s="46"/>
      <c r="AH77" s="106" t="str">
        <f t="shared" si="22"/>
        <v/>
      </c>
      <c r="AI77" s="53"/>
      <c r="AJ77" s="46"/>
      <c r="AK77" s="190" t="str">
        <f t="shared" si="31"/>
        <v/>
      </c>
      <c r="AL77" s="189" t="str">
        <f t="shared" si="41"/>
        <v>Non Validé</v>
      </c>
      <c r="AM77" s="68"/>
      <c r="AN77" s="69"/>
      <c r="AO77" s="263" t="e">
        <f t="shared" si="25"/>
        <v>#DIV/0!</v>
      </c>
      <c r="AP77" s="31"/>
      <c r="AQ77" s="32"/>
      <c r="AR77" s="109" t="str">
        <f t="shared" si="32"/>
        <v/>
      </c>
      <c r="AS77" s="56"/>
      <c r="AT77" s="57"/>
      <c r="AU77" s="110" t="str">
        <f t="shared" si="33"/>
        <v/>
      </c>
      <c r="AV77" s="88" t="str">
        <f t="shared" si="34"/>
        <v>Non Validé</v>
      </c>
      <c r="AW77" s="127"/>
      <c r="AX77" s="128"/>
      <c r="AY77" s="129"/>
      <c r="AZ77" s="111" t="str">
        <f t="shared" si="35"/>
        <v/>
      </c>
      <c r="BA77" s="130"/>
      <c r="BB77" s="131"/>
      <c r="BC77" s="112" t="str">
        <f t="shared" si="36"/>
        <v/>
      </c>
      <c r="BD77" s="89" t="str">
        <f t="shared" si="37"/>
        <v>Non Validé</v>
      </c>
      <c r="BE77" s="133"/>
      <c r="BF77" s="134"/>
      <c r="BG77" s="264" t="e">
        <f t="shared" si="26"/>
        <v>#DIV/0!</v>
      </c>
      <c r="BH77" s="135"/>
      <c r="BI77" s="136"/>
      <c r="BJ77" s="113" t="str">
        <f t="shared" si="38"/>
        <v/>
      </c>
      <c r="BK77" s="137"/>
      <c r="BL77" s="136"/>
      <c r="BM77" s="98" t="str">
        <f t="shared" si="39"/>
        <v/>
      </c>
      <c r="BN77" s="92" t="str">
        <f t="shared" si="40"/>
        <v>Non Validé</v>
      </c>
      <c r="BR77"/>
    </row>
    <row r="78" spans="1:70" ht="30" customHeight="1" x14ac:dyDescent="0.2">
      <c r="A78" s="2">
        <v>74</v>
      </c>
      <c r="B78" s="116"/>
      <c r="C78" s="1"/>
      <c r="D78" s="93"/>
      <c r="E78" s="93"/>
      <c r="F78" s="93"/>
      <c r="G78" s="199"/>
      <c r="H78" s="244"/>
      <c r="I78" s="245"/>
      <c r="J78" s="249"/>
      <c r="K78" s="247"/>
      <c r="L78" s="259"/>
      <c r="M78" s="212" t="str">
        <f t="shared" si="27"/>
        <v>AJOURNE-E</v>
      </c>
      <c r="N78" s="119"/>
      <c r="O78" s="7"/>
      <c r="P78" s="261" t="e">
        <f t="shared" si="23"/>
        <v>#DIV/0!</v>
      </c>
      <c r="Q78" s="24"/>
      <c r="R78" s="25"/>
      <c r="S78" s="100" t="str">
        <f t="shared" si="28"/>
        <v/>
      </c>
      <c r="T78" s="51"/>
      <c r="U78" s="49"/>
      <c r="V78" s="103" t="str">
        <f t="shared" si="29"/>
        <v/>
      </c>
      <c r="W78" s="87" t="str">
        <f t="shared" si="30"/>
        <v>Non Validé</v>
      </c>
      <c r="X78" s="26"/>
      <c r="Y78" s="27"/>
      <c r="Z78" s="28"/>
      <c r="AA78" s="262" t="e">
        <f t="shared" si="24"/>
        <v>#DIV/0!</v>
      </c>
      <c r="AB78" s="29"/>
      <c r="AC78" s="30"/>
      <c r="AD78" s="27"/>
      <c r="AE78" s="106" t="str">
        <f t="shared" si="21"/>
        <v/>
      </c>
      <c r="AF78" s="45"/>
      <c r="AG78" s="46"/>
      <c r="AH78" s="106" t="str">
        <f t="shared" si="22"/>
        <v/>
      </c>
      <c r="AI78" s="53"/>
      <c r="AJ78" s="46"/>
      <c r="AK78" s="190" t="str">
        <f t="shared" si="31"/>
        <v/>
      </c>
      <c r="AL78" s="189" t="str">
        <f t="shared" si="41"/>
        <v>Non Validé</v>
      </c>
      <c r="AM78" s="68"/>
      <c r="AN78" s="69"/>
      <c r="AO78" s="263" t="e">
        <f t="shared" si="25"/>
        <v>#DIV/0!</v>
      </c>
      <c r="AP78" s="31"/>
      <c r="AQ78" s="32"/>
      <c r="AR78" s="109" t="str">
        <f t="shared" si="32"/>
        <v/>
      </c>
      <c r="AS78" s="56"/>
      <c r="AT78" s="57"/>
      <c r="AU78" s="110" t="str">
        <f t="shared" si="33"/>
        <v/>
      </c>
      <c r="AV78" s="88" t="str">
        <f t="shared" si="34"/>
        <v>Non Validé</v>
      </c>
      <c r="AW78" s="127"/>
      <c r="AX78" s="128"/>
      <c r="AY78" s="129"/>
      <c r="AZ78" s="111" t="str">
        <f t="shared" si="35"/>
        <v/>
      </c>
      <c r="BA78" s="130"/>
      <c r="BB78" s="131"/>
      <c r="BC78" s="112" t="str">
        <f t="shared" si="36"/>
        <v/>
      </c>
      <c r="BD78" s="89" t="str">
        <f t="shared" si="37"/>
        <v>Non Validé</v>
      </c>
      <c r="BE78" s="133"/>
      <c r="BF78" s="134"/>
      <c r="BG78" s="264" t="e">
        <f t="shared" si="26"/>
        <v>#DIV/0!</v>
      </c>
      <c r="BH78" s="135"/>
      <c r="BI78" s="136"/>
      <c r="BJ78" s="113" t="str">
        <f t="shared" si="38"/>
        <v/>
      </c>
      <c r="BK78" s="137"/>
      <c r="BL78" s="136"/>
      <c r="BM78" s="98" t="str">
        <f t="shared" si="39"/>
        <v/>
      </c>
      <c r="BN78" s="92" t="str">
        <f t="shared" si="40"/>
        <v>Non Validé</v>
      </c>
      <c r="BR78"/>
    </row>
    <row r="79" spans="1:70" ht="30" customHeight="1" x14ac:dyDescent="0.2">
      <c r="A79" s="2">
        <v>75</v>
      </c>
      <c r="B79" s="116"/>
      <c r="C79" s="1"/>
      <c r="D79" s="93"/>
      <c r="E79" s="93"/>
      <c r="F79" s="93"/>
      <c r="G79" s="199"/>
      <c r="H79" s="244"/>
      <c r="I79" s="245"/>
      <c r="J79" s="249"/>
      <c r="K79" s="247"/>
      <c r="L79" s="259"/>
      <c r="M79" s="212" t="str">
        <f t="shared" si="27"/>
        <v>AJOURNE-E</v>
      </c>
      <c r="N79" s="119"/>
      <c r="O79" s="7"/>
      <c r="P79" s="261" t="e">
        <f t="shared" si="23"/>
        <v>#DIV/0!</v>
      </c>
      <c r="Q79" s="24"/>
      <c r="R79" s="25"/>
      <c r="S79" s="100" t="str">
        <f t="shared" si="28"/>
        <v/>
      </c>
      <c r="T79" s="51"/>
      <c r="U79" s="49"/>
      <c r="V79" s="103" t="str">
        <f t="shared" si="29"/>
        <v/>
      </c>
      <c r="W79" s="87" t="str">
        <f t="shared" si="30"/>
        <v>Non Validé</v>
      </c>
      <c r="X79" s="26"/>
      <c r="Y79" s="27"/>
      <c r="Z79" s="28"/>
      <c r="AA79" s="262" t="e">
        <f t="shared" si="24"/>
        <v>#DIV/0!</v>
      </c>
      <c r="AB79" s="29"/>
      <c r="AC79" s="30"/>
      <c r="AD79" s="27"/>
      <c r="AE79" s="106" t="str">
        <f t="shared" si="21"/>
        <v/>
      </c>
      <c r="AF79" s="45"/>
      <c r="AG79" s="46"/>
      <c r="AH79" s="106" t="str">
        <f t="shared" si="22"/>
        <v/>
      </c>
      <c r="AI79" s="53"/>
      <c r="AJ79" s="46"/>
      <c r="AK79" s="190" t="str">
        <f t="shared" si="31"/>
        <v/>
      </c>
      <c r="AL79" s="189" t="str">
        <f t="shared" si="41"/>
        <v>Non Validé</v>
      </c>
      <c r="AM79" s="68"/>
      <c r="AN79" s="69"/>
      <c r="AO79" s="263" t="e">
        <f t="shared" si="25"/>
        <v>#DIV/0!</v>
      </c>
      <c r="AP79" s="31"/>
      <c r="AQ79" s="32"/>
      <c r="AR79" s="109" t="str">
        <f t="shared" si="32"/>
        <v/>
      </c>
      <c r="AS79" s="56"/>
      <c r="AT79" s="57"/>
      <c r="AU79" s="110" t="str">
        <f t="shared" si="33"/>
        <v/>
      </c>
      <c r="AV79" s="88" t="str">
        <f t="shared" si="34"/>
        <v>Non Validé</v>
      </c>
      <c r="AW79" s="127"/>
      <c r="AX79" s="128"/>
      <c r="AY79" s="129"/>
      <c r="AZ79" s="111" t="str">
        <f t="shared" si="35"/>
        <v/>
      </c>
      <c r="BA79" s="130"/>
      <c r="BB79" s="131"/>
      <c r="BC79" s="112" t="str">
        <f t="shared" si="36"/>
        <v/>
      </c>
      <c r="BD79" s="89" t="str">
        <f t="shared" si="37"/>
        <v>Non Validé</v>
      </c>
      <c r="BE79" s="133"/>
      <c r="BF79" s="134"/>
      <c r="BG79" s="264" t="e">
        <f t="shared" si="26"/>
        <v>#DIV/0!</v>
      </c>
      <c r="BH79" s="135"/>
      <c r="BI79" s="136"/>
      <c r="BJ79" s="113" t="str">
        <f t="shared" si="38"/>
        <v/>
      </c>
      <c r="BK79" s="137"/>
      <c r="BL79" s="136"/>
      <c r="BM79" s="98" t="str">
        <f t="shared" si="39"/>
        <v/>
      </c>
      <c r="BN79" s="92" t="str">
        <f t="shared" si="40"/>
        <v>Non Validé</v>
      </c>
      <c r="BR79"/>
    </row>
    <row r="80" spans="1:70" ht="30" customHeight="1" x14ac:dyDescent="0.2">
      <c r="A80" s="2">
        <v>76</v>
      </c>
      <c r="B80" s="116"/>
      <c r="C80" s="1"/>
      <c r="D80" s="93"/>
      <c r="E80" s="93"/>
      <c r="F80" s="93"/>
      <c r="G80" s="199"/>
      <c r="H80" s="244"/>
      <c r="I80" s="245"/>
      <c r="J80" s="249"/>
      <c r="K80" s="247"/>
      <c r="L80" s="259"/>
      <c r="M80" s="212" t="str">
        <f t="shared" si="27"/>
        <v>AJOURNE-E</v>
      </c>
      <c r="N80" s="119"/>
      <c r="O80" s="7"/>
      <c r="P80" s="261" t="e">
        <f t="shared" si="23"/>
        <v>#DIV/0!</v>
      </c>
      <c r="Q80" s="24"/>
      <c r="R80" s="25"/>
      <c r="S80" s="100" t="str">
        <f t="shared" si="28"/>
        <v/>
      </c>
      <c r="T80" s="51"/>
      <c r="U80" s="49"/>
      <c r="V80" s="103" t="str">
        <f t="shared" si="29"/>
        <v/>
      </c>
      <c r="W80" s="87" t="str">
        <f t="shared" si="30"/>
        <v>Non Validé</v>
      </c>
      <c r="X80" s="26"/>
      <c r="Y80" s="27"/>
      <c r="Z80" s="28"/>
      <c r="AA80" s="262" t="e">
        <f t="shared" si="24"/>
        <v>#DIV/0!</v>
      </c>
      <c r="AB80" s="29"/>
      <c r="AC80" s="30"/>
      <c r="AD80" s="27"/>
      <c r="AE80" s="106" t="str">
        <f t="shared" si="21"/>
        <v/>
      </c>
      <c r="AF80" s="45"/>
      <c r="AG80" s="46"/>
      <c r="AH80" s="106" t="str">
        <f t="shared" si="22"/>
        <v/>
      </c>
      <c r="AI80" s="53"/>
      <c r="AJ80" s="46"/>
      <c r="AK80" s="190" t="str">
        <f t="shared" si="31"/>
        <v/>
      </c>
      <c r="AL80" s="189" t="str">
        <f t="shared" si="41"/>
        <v>Non Validé</v>
      </c>
      <c r="AM80" s="68"/>
      <c r="AN80" s="69"/>
      <c r="AO80" s="263" t="e">
        <f t="shared" si="25"/>
        <v>#DIV/0!</v>
      </c>
      <c r="AP80" s="31"/>
      <c r="AQ80" s="32"/>
      <c r="AR80" s="109" t="str">
        <f t="shared" si="32"/>
        <v/>
      </c>
      <c r="AS80" s="56"/>
      <c r="AT80" s="57"/>
      <c r="AU80" s="110" t="str">
        <f t="shared" si="33"/>
        <v/>
      </c>
      <c r="AV80" s="88" t="str">
        <f t="shared" si="34"/>
        <v>Non Validé</v>
      </c>
      <c r="AW80" s="127"/>
      <c r="AX80" s="128"/>
      <c r="AY80" s="129"/>
      <c r="AZ80" s="111" t="str">
        <f t="shared" si="35"/>
        <v/>
      </c>
      <c r="BA80" s="130"/>
      <c r="BB80" s="131"/>
      <c r="BC80" s="112" t="str">
        <f t="shared" si="36"/>
        <v/>
      </c>
      <c r="BD80" s="89" t="str">
        <f t="shared" si="37"/>
        <v>Non Validé</v>
      </c>
      <c r="BE80" s="133"/>
      <c r="BF80" s="134"/>
      <c r="BG80" s="264" t="e">
        <f t="shared" si="26"/>
        <v>#DIV/0!</v>
      </c>
      <c r="BH80" s="135"/>
      <c r="BI80" s="136"/>
      <c r="BJ80" s="113" t="str">
        <f t="shared" si="38"/>
        <v/>
      </c>
      <c r="BK80" s="137"/>
      <c r="BL80" s="136"/>
      <c r="BM80" s="98" t="str">
        <f t="shared" si="39"/>
        <v/>
      </c>
      <c r="BN80" s="92" t="str">
        <f t="shared" si="40"/>
        <v>Non Validé</v>
      </c>
      <c r="BR80"/>
    </row>
    <row r="81" spans="1:70" ht="30" customHeight="1" x14ac:dyDescent="0.2">
      <c r="A81" s="2">
        <v>77</v>
      </c>
      <c r="B81" s="116"/>
      <c r="C81" s="1"/>
      <c r="D81" s="93"/>
      <c r="E81" s="93"/>
      <c r="F81" s="93"/>
      <c r="G81" s="199"/>
      <c r="H81" s="244"/>
      <c r="I81" s="245"/>
      <c r="J81" s="249"/>
      <c r="K81" s="247"/>
      <c r="L81" s="259"/>
      <c r="M81" s="212" t="str">
        <f t="shared" si="27"/>
        <v>AJOURNE-E</v>
      </c>
      <c r="N81" s="119"/>
      <c r="O81" s="7"/>
      <c r="P81" s="261" t="e">
        <f t="shared" si="23"/>
        <v>#DIV/0!</v>
      </c>
      <c r="Q81" s="24"/>
      <c r="R81" s="25"/>
      <c r="S81" s="100" t="str">
        <f t="shared" si="28"/>
        <v/>
      </c>
      <c r="T81" s="51"/>
      <c r="U81" s="49"/>
      <c r="V81" s="103" t="str">
        <f t="shared" si="29"/>
        <v/>
      </c>
      <c r="W81" s="87" t="str">
        <f t="shared" si="30"/>
        <v>Non Validé</v>
      </c>
      <c r="X81" s="26"/>
      <c r="Y81" s="27"/>
      <c r="Z81" s="28"/>
      <c r="AA81" s="262" t="e">
        <f t="shared" si="24"/>
        <v>#DIV/0!</v>
      </c>
      <c r="AB81" s="29"/>
      <c r="AC81" s="30"/>
      <c r="AD81" s="27"/>
      <c r="AE81" s="106" t="str">
        <f t="shared" si="21"/>
        <v/>
      </c>
      <c r="AF81" s="45"/>
      <c r="AG81" s="46"/>
      <c r="AH81" s="106" t="str">
        <f t="shared" si="22"/>
        <v/>
      </c>
      <c r="AI81" s="53"/>
      <c r="AJ81" s="46"/>
      <c r="AK81" s="190" t="str">
        <f t="shared" si="31"/>
        <v/>
      </c>
      <c r="AL81" s="189" t="str">
        <f t="shared" si="41"/>
        <v>Non Validé</v>
      </c>
      <c r="AM81" s="68"/>
      <c r="AN81" s="69"/>
      <c r="AO81" s="263" t="e">
        <f t="shared" si="25"/>
        <v>#DIV/0!</v>
      </c>
      <c r="AP81" s="31"/>
      <c r="AQ81" s="32"/>
      <c r="AR81" s="109" t="str">
        <f t="shared" si="32"/>
        <v/>
      </c>
      <c r="AS81" s="56"/>
      <c r="AT81" s="57"/>
      <c r="AU81" s="110" t="str">
        <f t="shared" si="33"/>
        <v/>
      </c>
      <c r="AV81" s="88" t="str">
        <f t="shared" si="34"/>
        <v>Non Validé</v>
      </c>
      <c r="AW81" s="127"/>
      <c r="AX81" s="128"/>
      <c r="AY81" s="129"/>
      <c r="AZ81" s="111" t="str">
        <f t="shared" si="35"/>
        <v/>
      </c>
      <c r="BA81" s="130"/>
      <c r="BB81" s="131"/>
      <c r="BC81" s="112" t="str">
        <f t="shared" si="36"/>
        <v/>
      </c>
      <c r="BD81" s="89" t="str">
        <f t="shared" si="37"/>
        <v>Non Validé</v>
      </c>
      <c r="BE81" s="133"/>
      <c r="BF81" s="134"/>
      <c r="BG81" s="264" t="e">
        <f t="shared" si="26"/>
        <v>#DIV/0!</v>
      </c>
      <c r="BH81" s="135"/>
      <c r="BI81" s="136"/>
      <c r="BJ81" s="113" t="str">
        <f t="shared" si="38"/>
        <v/>
      </c>
      <c r="BK81" s="137"/>
      <c r="BL81" s="136"/>
      <c r="BM81" s="98" t="str">
        <f t="shared" si="39"/>
        <v/>
      </c>
      <c r="BN81" s="92" t="str">
        <f t="shared" si="40"/>
        <v>Non Validé</v>
      </c>
      <c r="BR81"/>
    </row>
    <row r="82" spans="1:70" ht="30" customHeight="1" x14ac:dyDescent="0.2">
      <c r="A82" s="2">
        <v>78</v>
      </c>
      <c r="B82" s="116"/>
      <c r="C82" s="1"/>
      <c r="D82" s="93"/>
      <c r="E82" s="93"/>
      <c r="F82" s="93"/>
      <c r="G82" s="199"/>
      <c r="H82" s="244"/>
      <c r="I82" s="245"/>
      <c r="J82" s="249"/>
      <c r="K82" s="247"/>
      <c r="L82" s="259"/>
      <c r="M82" s="212" t="str">
        <f t="shared" si="27"/>
        <v>AJOURNE-E</v>
      </c>
      <c r="N82" s="119"/>
      <c r="O82" s="7"/>
      <c r="P82" s="261" t="e">
        <f t="shared" si="23"/>
        <v>#DIV/0!</v>
      </c>
      <c r="Q82" s="24"/>
      <c r="R82" s="25"/>
      <c r="S82" s="100" t="str">
        <f t="shared" si="28"/>
        <v/>
      </c>
      <c r="T82" s="51"/>
      <c r="U82" s="49"/>
      <c r="V82" s="103" t="str">
        <f t="shared" si="29"/>
        <v/>
      </c>
      <c r="W82" s="87" t="str">
        <f t="shared" si="30"/>
        <v>Non Validé</v>
      </c>
      <c r="X82" s="26"/>
      <c r="Y82" s="27"/>
      <c r="Z82" s="28"/>
      <c r="AA82" s="262" t="e">
        <f t="shared" si="24"/>
        <v>#DIV/0!</v>
      </c>
      <c r="AB82" s="29"/>
      <c r="AC82" s="30"/>
      <c r="AD82" s="27"/>
      <c r="AE82" s="106" t="str">
        <f t="shared" si="21"/>
        <v/>
      </c>
      <c r="AF82" s="45"/>
      <c r="AG82" s="46"/>
      <c r="AH82" s="106" t="str">
        <f t="shared" si="22"/>
        <v/>
      </c>
      <c r="AI82" s="53"/>
      <c r="AJ82" s="46"/>
      <c r="AK82" s="190" t="str">
        <f t="shared" si="31"/>
        <v/>
      </c>
      <c r="AL82" s="189" t="str">
        <f t="shared" si="41"/>
        <v>Non Validé</v>
      </c>
      <c r="AM82" s="68"/>
      <c r="AN82" s="69"/>
      <c r="AO82" s="263" t="e">
        <f t="shared" si="25"/>
        <v>#DIV/0!</v>
      </c>
      <c r="AP82" s="31"/>
      <c r="AQ82" s="32"/>
      <c r="AR82" s="109" t="str">
        <f t="shared" si="32"/>
        <v/>
      </c>
      <c r="AS82" s="56"/>
      <c r="AT82" s="57"/>
      <c r="AU82" s="110" t="str">
        <f t="shared" si="33"/>
        <v/>
      </c>
      <c r="AV82" s="88" t="str">
        <f t="shared" si="34"/>
        <v>Non Validé</v>
      </c>
      <c r="AW82" s="127"/>
      <c r="AX82" s="128"/>
      <c r="AY82" s="129"/>
      <c r="AZ82" s="111" t="str">
        <f t="shared" si="35"/>
        <v/>
      </c>
      <c r="BA82" s="130"/>
      <c r="BB82" s="131"/>
      <c r="BC82" s="112" t="str">
        <f t="shared" si="36"/>
        <v/>
      </c>
      <c r="BD82" s="89" t="str">
        <f t="shared" si="37"/>
        <v>Non Validé</v>
      </c>
      <c r="BE82" s="133"/>
      <c r="BF82" s="134"/>
      <c r="BG82" s="264" t="e">
        <f t="shared" si="26"/>
        <v>#DIV/0!</v>
      </c>
      <c r="BH82" s="135"/>
      <c r="BI82" s="136"/>
      <c r="BJ82" s="113" t="str">
        <f t="shared" si="38"/>
        <v/>
      </c>
      <c r="BK82" s="137"/>
      <c r="BL82" s="136"/>
      <c r="BM82" s="98" t="str">
        <f t="shared" si="39"/>
        <v/>
      </c>
      <c r="BN82" s="92" t="str">
        <f t="shared" si="40"/>
        <v>Non Validé</v>
      </c>
      <c r="BR82"/>
    </row>
    <row r="83" spans="1:70" ht="30" customHeight="1" x14ac:dyDescent="0.2">
      <c r="A83" s="2">
        <v>79</v>
      </c>
      <c r="B83" s="116"/>
      <c r="C83" s="1"/>
      <c r="D83" s="93"/>
      <c r="E83" s="93"/>
      <c r="F83" s="93"/>
      <c r="G83" s="199"/>
      <c r="H83" s="244"/>
      <c r="I83" s="245"/>
      <c r="J83" s="249"/>
      <c r="K83" s="247"/>
      <c r="L83" s="259"/>
      <c r="M83" s="212" t="str">
        <f t="shared" si="27"/>
        <v>AJOURNE-E</v>
      </c>
      <c r="N83" s="119"/>
      <c r="O83" s="7"/>
      <c r="P83" s="261" t="e">
        <f t="shared" si="23"/>
        <v>#DIV/0!</v>
      </c>
      <c r="Q83" s="24"/>
      <c r="R83" s="25"/>
      <c r="S83" s="100" t="str">
        <f t="shared" si="28"/>
        <v/>
      </c>
      <c r="T83" s="51"/>
      <c r="U83" s="49"/>
      <c r="V83" s="103" t="str">
        <f t="shared" si="29"/>
        <v/>
      </c>
      <c r="W83" s="87" t="str">
        <f t="shared" si="30"/>
        <v>Non Validé</v>
      </c>
      <c r="X83" s="26"/>
      <c r="Y83" s="27"/>
      <c r="Z83" s="28"/>
      <c r="AA83" s="262" t="e">
        <f t="shared" si="24"/>
        <v>#DIV/0!</v>
      </c>
      <c r="AB83" s="29"/>
      <c r="AC83" s="30"/>
      <c r="AD83" s="27"/>
      <c r="AE83" s="106" t="str">
        <f t="shared" si="21"/>
        <v/>
      </c>
      <c r="AF83" s="45"/>
      <c r="AG83" s="46"/>
      <c r="AH83" s="106" t="str">
        <f t="shared" si="22"/>
        <v/>
      </c>
      <c r="AI83" s="53"/>
      <c r="AJ83" s="46"/>
      <c r="AK83" s="190" t="str">
        <f t="shared" si="31"/>
        <v/>
      </c>
      <c r="AL83" s="189" t="str">
        <f t="shared" si="41"/>
        <v>Non Validé</v>
      </c>
      <c r="AM83" s="68"/>
      <c r="AN83" s="69"/>
      <c r="AO83" s="263" t="e">
        <f t="shared" si="25"/>
        <v>#DIV/0!</v>
      </c>
      <c r="AP83" s="31"/>
      <c r="AQ83" s="32"/>
      <c r="AR83" s="109" t="str">
        <f t="shared" si="32"/>
        <v/>
      </c>
      <c r="AS83" s="56"/>
      <c r="AT83" s="57"/>
      <c r="AU83" s="110" t="str">
        <f t="shared" si="33"/>
        <v/>
      </c>
      <c r="AV83" s="88" t="str">
        <f t="shared" si="34"/>
        <v>Non Validé</v>
      </c>
      <c r="AW83" s="127"/>
      <c r="AX83" s="128"/>
      <c r="AY83" s="129"/>
      <c r="AZ83" s="111" t="str">
        <f t="shared" si="35"/>
        <v/>
      </c>
      <c r="BA83" s="130"/>
      <c r="BB83" s="131"/>
      <c r="BC83" s="112" t="str">
        <f t="shared" si="36"/>
        <v/>
      </c>
      <c r="BD83" s="89" t="str">
        <f t="shared" si="37"/>
        <v>Non Validé</v>
      </c>
      <c r="BE83" s="133"/>
      <c r="BF83" s="134"/>
      <c r="BG83" s="264" t="e">
        <f t="shared" si="26"/>
        <v>#DIV/0!</v>
      </c>
      <c r="BH83" s="135"/>
      <c r="BI83" s="136"/>
      <c r="BJ83" s="113" t="str">
        <f t="shared" si="38"/>
        <v/>
      </c>
      <c r="BK83" s="137"/>
      <c r="BL83" s="136"/>
      <c r="BM83" s="98" t="str">
        <f t="shared" si="39"/>
        <v/>
      </c>
      <c r="BN83" s="92" t="str">
        <f t="shared" si="40"/>
        <v>Non Validé</v>
      </c>
      <c r="BR83"/>
    </row>
    <row r="84" spans="1:70" ht="30" customHeight="1" x14ac:dyDescent="0.2">
      <c r="A84" s="2">
        <v>80</v>
      </c>
      <c r="B84" s="116"/>
      <c r="C84" s="1"/>
      <c r="D84" s="93"/>
      <c r="E84" s="93"/>
      <c r="F84" s="93"/>
      <c r="G84" s="199"/>
      <c r="H84" s="244"/>
      <c r="I84" s="245"/>
      <c r="J84" s="249"/>
      <c r="K84" s="247"/>
      <c r="L84" s="259"/>
      <c r="M84" s="212" t="str">
        <f t="shared" si="27"/>
        <v>AJOURNE-E</v>
      </c>
      <c r="N84" s="119"/>
      <c r="O84" s="7"/>
      <c r="P84" s="261" t="e">
        <f t="shared" si="23"/>
        <v>#DIV/0!</v>
      </c>
      <c r="Q84" s="24"/>
      <c r="R84" s="25"/>
      <c r="S84" s="100" t="str">
        <f t="shared" si="28"/>
        <v/>
      </c>
      <c r="T84" s="51"/>
      <c r="U84" s="49"/>
      <c r="V84" s="103" t="str">
        <f t="shared" si="29"/>
        <v/>
      </c>
      <c r="W84" s="87" t="str">
        <f t="shared" si="30"/>
        <v>Non Validé</v>
      </c>
      <c r="X84" s="26"/>
      <c r="Y84" s="27"/>
      <c r="Z84" s="28"/>
      <c r="AA84" s="262" t="e">
        <f t="shared" si="24"/>
        <v>#DIV/0!</v>
      </c>
      <c r="AB84" s="29"/>
      <c r="AC84" s="30"/>
      <c r="AD84" s="27"/>
      <c r="AE84" s="106" t="str">
        <f t="shared" si="21"/>
        <v/>
      </c>
      <c r="AF84" s="45"/>
      <c r="AG84" s="46"/>
      <c r="AH84" s="106" t="str">
        <f t="shared" si="22"/>
        <v/>
      </c>
      <c r="AI84" s="53"/>
      <c r="AJ84" s="46"/>
      <c r="AK84" s="190" t="str">
        <f t="shared" si="31"/>
        <v/>
      </c>
      <c r="AL84" s="189" t="str">
        <f t="shared" si="41"/>
        <v>Non Validé</v>
      </c>
      <c r="AM84" s="68"/>
      <c r="AN84" s="69"/>
      <c r="AO84" s="263" t="e">
        <f t="shared" si="25"/>
        <v>#DIV/0!</v>
      </c>
      <c r="AP84" s="31"/>
      <c r="AQ84" s="32"/>
      <c r="AR84" s="109" t="str">
        <f t="shared" si="32"/>
        <v/>
      </c>
      <c r="AS84" s="56"/>
      <c r="AT84" s="57"/>
      <c r="AU84" s="110" t="str">
        <f t="shared" si="33"/>
        <v/>
      </c>
      <c r="AV84" s="88" t="str">
        <f t="shared" si="34"/>
        <v>Non Validé</v>
      </c>
      <c r="AW84" s="127"/>
      <c r="AX84" s="128"/>
      <c r="AY84" s="129"/>
      <c r="AZ84" s="111" t="str">
        <f t="shared" si="35"/>
        <v/>
      </c>
      <c r="BA84" s="130"/>
      <c r="BB84" s="131"/>
      <c r="BC84" s="112" t="str">
        <f t="shared" si="36"/>
        <v/>
      </c>
      <c r="BD84" s="89" t="str">
        <f t="shared" si="37"/>
        <v>Non Validé</v>
      </c>
      <c r="BE84" s="133"/>
      <c r="BF84" s="134"/>
      <c r="BG84" s="264" t="e">
        <f t="shared" si="26"/>
        <v>#DIV/0!</v>
      </c>
      <c r="BH84" s="135"/>
      <c r="BI84" s="136"/>
      <c r="BJ84" s="113" t="str">
        <f t="shared" si="38"/>
        <v/>
      </c>
      <c r="BK84" s="137"/>
      <c r="BL84" s="136"/>
      <c r="BM84" s="98" t="str">
        <f t="shared" si="39"/>
        <v/>
      </c>
      <c r="BN84" s="92" t="str">
        <f t="shared" si="40"/>
        <v>Non Validé</v>
      </c>
      <c r="BR84"/>
    </row>
    <row r="85" spans="1:70" ht="30" customHeight="1" x14ac:dyDescent="0.2">
      <c r="A85" s="2">
        <v>81</v>
      </c>
      <c r="B85" s="116"/>
      <c r="C85" s="1"/>
      <c r="D85" s="93"/>
      <c r="E85" s="93"/>
      <c r="F85" s="93"/>
      <c r="G85" s="199"/>
      <c r="H85" s="244"/>
      <c r="I85" s="245"/>
      <c r="J85" s="249"/>
      <c r="K85" s="247"/>
      <c r="L85" s="259"/>
      <c r="M85" s="212" t="str">
        <f t="shared" si="27"/>
        <v>AJOURNE-E</v>
      </c>
      <c r="N85" s="119"/>
      <c r="O85" s="7"/>
      <c r="P85" s="261" t="e">
        <f t="shared" si="23"/>
        <v>#DIV/0!</v>
      </c>
      <c r="Q85" s="24"/>
      <c r="R85" s="25"/>
      <c r="S85" s="100" t="str">
        <f t="shared" si="28"/>
        <v/>
      </c>
      <c r="T85" s="51"/>
      <c r="U85" s="49"/>
      <c r="V85" s="103" t="str">
        <f t="shared" si="29"/>
        <v/>
      </c>
      <c r="W85" s="87" t="str">
        <f t="shared" si="30"/>
        <v>Non Validé</v>
      </c>
      <c r="X85" s="26"/>
      <c r="Y85" s="27"/>
      <c r="Z85" s="28"/>
      <c r="AA85" s="262" t="e">
        <f t="shared" si="24"/>
        <v>#DIV/0!</v>
      </c>
      <c r="AB85" s="29"/>
      <c r="AC85" s="30"/>
      <c r="AD85" s="27"/>
      <c r="AE85" s="106" t="str">
        <f t="shared" si="21"/>
        <v/>
      </c>
      <c r="AF85" s="45"/>
      <c r="AG85" s="46"/>
      <c r="AH85" s="106" t="str">
        <f t="shared" si="22"/>
        <v/>
      </c>
      <c r="AI85" s="53"/>
      <c r="AJ85" s="46"/>
      <c r="AK85" s="190" t="str">
        <f t="shared" si="31"/>
        <v/>
      </c>
      <c r="AL85" s="189" t="str">
        <f t="shared" si="41"/>
        <v>Non Validé</v>
      </c>
      <c r="AM85" s="68"/>
      <c r="AN85" s="69"/>
      <c r="AO85" s="263" t="e">
        <f t="shared" si="25"/>
        <v>#DIV/0!</v>
      </c>
      <c r="AP85" s="31"/>
      <c r="AQ85" s="32"/>
      <c r="AR85" s="109" t="str">
        <f t="shared" si="32"/>
        <v/>
      </c>
      <c r="AS85" s="56"/>
      <c r="AT85" s="57"/>
      <c r="AU85" s="110" t="str">
        <f t="shared" si="33"/>
        <v/>
      </c>
      <c r="AV85" s="88" t="str">
        <f t="shared" si="34"/>
        <v>Non Validé</v>
      </c>
      <c r="AW85" s="127"/>
      <c r="AX85" s="128"/>
      <c r="AY85" s="129"/>
      <c r="AZ85" s="111" t="str">
        <f t="shared" si="35"/>
        <v/>
      </c>
      <c r="BA85" s="130"/>
      <c r="BB85" s="131"/>
      <c r="BC85" s="112" t="str">
        <f t="shared" si="36"/>
        <v/>
      </c>
      <c r="BD85" s="89" t="str">
        <f t="shared" si="37"/>
        <v>Non Validé</v>
      </c>
      <c r="BE85" s="133"/>
      <c r="BF85" s="134"/>
      <c r="BG85" s="264" t="e">
        <f t="shared" si="26"/>
        <v>#DIV/0!</v>
      </c>
      <c r="BH85" s="135"/>
      <c r="BI85" s="136"/>
      <c r="BJ85" s="113" t="str">
        <f t="shared" si="38"/>
        <v/>
      </c>
      <c r="BK85" s="137"/>
      <c r="BL85" s="136"/>
      <c r="BM85" s="98" t="str">
        <f t="shared" si="39"/>
        <v/>
      </c>
      <c r="BN85" s="92" t="str">
        <f t="shared" si="40"/>
        <v>Non Validé</v>
      </c>
      <c r="BR85"/>
    </row>
    <row r="86" spans="1:70" ht="30" customHeight="1" x14ac:dyDescent="0.2">
      <c r="A86" s="2">
        <v>82</v>
      </c>
      <c r="B86" s="116"/>
      <c r="C86" s="1"/>
      <c r="D86" s="93"/>
      <c r="E86" s="93"/>
      <c r="F86" s="93"/>
      <c r="G86" s="199"/>
      <c r="H86" s="244"/>
      <c r="I86" s="245"/>
      <c r="J86" s="249"/>
      <c r="K86" s="247"/>
      <c r="L86" s="259"/>
      <c r="M86" s="212" t="str">
        <f t="shared" si="27"/>
        <v>AJOURNE-E</v>
      </c>
      <c r="N86" s="119"/>
      <c r="O86" s="7"/>
      <c r="P86" s="261" t="e">
        <f t="shared" si="23"/>
        <v>#DIV/0!</v>
      </c>
      <c r="Q86" s="24"/>
      <c r="R86" s="25"/>
      <c r="S86" s="100" t="str">
        <f t="shared" si="28"/>
        <v/>
      </c>
      <c r="T86" s="51"/>
      <c r="U86" s="49"/>
      <c r="V86" s="103" t="str">
        <f t="shared" si="29"/>
        <v/>
      </c>
      <c r="W86" s="87" t="str">
        <f t="shared" si="30"/>
        <v>Non Validé</v>
      </c>
      <c r="X86" s="26"/>
      <c r="Y86" s="27"/>
      <c r="Z86" s="28"/>
      <c r="AA86" s="262" t="e">
        <f t="shared" si="24"/>
        <v>#DIV/0!</v>
      </c>
      <c r="AB86" s="29"/>
      <c r="AC86" s="30"/>
      <c r="AD86" s="27"/>
      <c r="AE86" s="106" t="str">
        <f t="shared" si="21"/>
        <v/>
      </c>
      <c r="AF86" s="45"/>
      <c r="AG86" s="46"/>
      <c r="AH86" s="106" t="str">
        <f t="shared" si="22"/>
        <v/>
      </c>
      <c r="AI86" s="53"/>
      <c r="AJ86" s="46"/>
      <c r="AK86" s="190" t="str">
        <f t="shared" si="31"/>
        <v/>
      </c>
      <c r="AL86" s="189" t="str">
        <f t="shared" si="41"/>
        <v>Non Validé</v>
      </c>
      <c r="AM86" s="68"/>
      <c r="AN86" s="69"/>
      <c r="AO86" s="263" t="e">
        <f t="shared" si="25"/>
        <v>#DIV/0!</v>
      </c>
      <c r="AP86" s="31"/>
      <c r="AQ86" s="32"/>
      <c r="AR86" s="109" t="str">
        <f t="shared" si="32"/>
        <v/>
      </c>
      <c r="AS86" s="56"/>
      <c r="AT86" s="57"/>
      <c r="AU86" s="110" t="str">
        <f t="shared" si="33"/>
        <v/>
      </c>
      <c r="AV86" s="88" t="str">
        <f t="shared" si="34"/>
        <v>Non Validé</v>
      </c>
      <c r="AW86" s="127"/>
      <c r="AX86" s="128"/>
      <c r="AY86" s="129"/>
      <c r="AZ86" s="111" t="str">
        <f t="shared" si="35"/>
        <v/>
      </c>
      <c r="BA86" s="130"/>
      <c r="BB86" s="131"/>
      <c r="BC86" s="112" t="str">
        <f t="shared" si="36"/>
        <v/>
      </c>
      <c r="BD86" s="89" t="str">
        <f t="shared" si="37"/>
        <v>Non Validé</v>
      </c>
      <c r="BE86" s="133"/>
      <c r="BF86" s="134"/>
      <c r="BG86" s="264" t="e">
        <f t="shared" si="26"/>
        <v>#DIV/0!</v>
      </c>
      <c r="BH86" s="135"/>
      <c r="BI86" s="136"/>
      <c r="BJ86" s="113" t="str">
        <f t="shared" si="38"/>
        <v/>
      </c>
      <c r="BK86" s="137"/>
      <c r="BL86" s="136"/>
      <c r="BM86" s="98" t="str">
        <f t="shared" si="39"/>
        <v/>
      </c>
      <c r="BN86" s="92" t="str">
        <f t="shared" si="40"/>
        <v>Non Validé</v>
      </c>
      <c r="BR86"/>
    </row>
    <row r="87" spans="1:70" ht="30" customHeight="1" x14ac:dyDescent="0.2">
      <c r="A87" s="2">
        <v>83</v>
      </c>
      <c r="B87" s="116"/>
      <c r="C87" s="1"/>
      <c r="D87" s="93"/>
      <c r="E87" s="93"/>
      <c r="F87" s="93"/>
      <c r="G87" s="199"/>
      <c r="H87" s="244"/>
      <c r="I87" s="245"/>
      <c r="J87" s="249"/>
      <c r="K87" s="247"/>
      <c r="L87" s="259"/>
      <c r="M87" s="212" t="str">
        <f t="shared" si="27"/>
        <v>AJOURNE-E</v>
      </c>
      <c r="N87" s="119"/>
      <c r="O87" s="7"/>
      <c r="P87" s="261" t="e">
        <f t="shared" si="23"/>
        <v>#DIV/0!</v>
      </c>
      <c r="Q87" s="24"/>
      <c r="R87" s="25"/>
      <c r="S87" s="100" t="str">
        <f t="shared" si="28"/>
        <v/>
      </c>
      <c r="T87" s="51"/>
      <c r="U87" s="49"/>
      <c r="V87" s="103" t="str">
        <f t="shared" si="29"/>
        <v/>
      </c>
      <c r="W87" s="87" t="str">
        <f t="shared" si="30"/>
        <v>Non Validé</v>
      </c>
      <c r="X87" s="26"/>
      <c r="Y87" s="27"/>
      <c r="Z87" s="28"/>
      <c r="AA87" s="262" t="e">
        <f t="shared" si="24"/>
        <v>#DIV/0!</v>
      </c>
      <c r="AB87" s="29"/>
      <c r="AC87" s="30"/>
      <c r="AD87" s="27"/>
      <c r="AE87" s="106" t="str">
        <f t="shared" si="21"/>
        <v/>
      </c>
      <c r="AF87" s="45"/>
      <c r="AG87" s="46"/>
      <c r="AH87" s="106" t="str">
        <f t="shared" si="22"/>
        <v/>
      </c>
      <c r="AI87" s="53"/>
      <c r="AJ87" s="46"/>
      <c r="AK87" s="190" t="str">
        <f t="shared" si="31"/>
        <v/>
      </c>
      <c r="AL87" s="189" t="str">
        <f t="shared" si="41"/>
        <v>Non Validé</v>
      </c>
      <c r="AM87" s="68"/>
      <c r="AN87" s="69"/>
      <c r="AO87" s="263" t="e">
        <f t="shared" si="25"/>
        <v>#DIV/0!</v>
      </c>
      <c r="AP87" s="31"/>
      <c r="AQ87" s="32"/>
      <c r="AR87" s="109" t="str">
        <f t="shared" si="32"/>
        <v/>
      </c>
      <c r="AS87" s="56"/>
      <c r="AT87" s="57"/>
      <c r="AU87" s="110" t="str">
        <f t="shared" si="33"/>
        <v/>
      </c>
      <c r="AV87" s="88" t="str">
        <f t="shared" si="34"/>
        <v>Non Validé</v>
      </c>
      <c r="AW87" s="127"/>
      <c r="AX87" s="128"/>
      <c r="AY87" s="129"/>
      <c r="AZ87" s="111" t="str">
        <f t="shared" si="35"/>
        <v/>
      </c>
      <c r="BA87" s="130"/>
      <c r="BB87" s="131"/>
      <c r="BC87" s="112" t="str">
        <f t="shared" si="36"/>
        <v/>
      </c>
      <c r="BD87" s="89" t="str">
        <f t="shared" si="37"/>
        <v>Non Validé</v>
      </c>
      <c r="BE87" s="133"/>
      <c r="BF87" s="134"/>
      <c r="BG87" s="264" t="e">
        <f t="shared" si="26"/>
        <v>#DIV/0!</v>
      </c>
      <c r="BH87" s="135"/>
      <c r="BI87" s="136"/>
      <c r="BJ87" s="113" t="str">
        <f t="shared" si="38"/>
        <v/>
      </c>
      <c r="BK87" s="137"/>
      <c r="BL87" s="136"/>
      <c r="BM87" s="98" t="str">
        <f t="shared" si="39"/>
        <v/>
      </c>
      <c r="BN87" s="92" t="str">
        <f t="shared" si="40"/>
        <v>Non Validé</v>
      </c>
      <c r="BR87"/>
    </row>
    <row r="88" spans="1:70" ht="30" customHeight="1" x14ac:dyDescent="0.2">
      <c r="A88" s="2">
        <v>84</v>
      </c>
      <c r="B88" s="116"/>
      <c r="C88" s="1"/>
      <c r="D88" s="93"/>
      <c r="E88" s="93"/>
      <c r="F88" s="93"/>
      <c r="G88" s="199"/>
      <c r="H88" s="244"/>
      <c r="I88" s="245"/>
      <c r="J88" s="249"/>
      <c r="K88" s="247"/>
      <c r="L88" s="259"/>
      <c r="M88" s="212" t="str">
        <f t="shared" si="27"/>
        <v>AJOURNE-E</v>
      </c>
      <c r="N88" s="119"/>
      <c r="O88" s="7"/>
      <c r="P88" s="261" t="e">
        <f t="shared" si="23"/>
        <v>#DIV/0!</v>
      </c>
      <c r="Q88" s="24"/>
      <c r="R88" s="25"/>
      <c r="S88" s="100" t="str">
        <f t="shared" si="28"/>
        <v/>
      </c>
      <c r="T88" s="51"/>
      <c r="U88" s="49"/>
      <c r="V88" s="103" t="str">
        <f t="shared" si="29"/>
        <v/>
      </c>
      <c r="W88" s="87" t="str">
        <f t="shared" si="30"/>
        <v>Non Validé</v>
      </c>
      <c r="X88" s="26"/>
      <c r="Y88" s="27"/>
      <c r="Z88" s="28"/>
      <c r="AA88" s="262" t="e">
        <f t="shared" si="24"/>
        <v>#DIV/0!</v>
      </c>
      <c r="AB88" s="29"/>
      <c r="AC88" s="30"/>
      <c r="AD88" s="27"/>
      <c r="AE88" s="106" t="str">
        <f t="shared" si="21"/>
        <v/>
      </c>
      <c r="AF88" s="45"/>
      <c r="AG88" s="46"/>
      <c r="AH88" s="106" t="str">
        <f t="shared" si="22"/>
        <v/>
      </c>
      <c r="AI88" s="53"/>
      <c r="AJ88" s="46"/>
      <c r="AK88" s="190" t="str">
        <f t="shared" si="31"/>
        <v/>
      </c>
      <c r="AL88" s="189" t="str">
        <f t="shared" si="41"/>
        <v>Non Validé</v>
      </c>
      <c r="AM88" s="68"/>
      <c r="AN88" s="69"/>
      <c r="AO88" s="263" t="e">
        <f t="shared" si="25"/>
        <v>#DIV/0!</v>
      </c>
      <c r="AP88" s="31"/>
      <c r="AQ88" s="32"/>
      <c r="AR88" s="109" t="str">
        <f t="shared" si="32"/>
        <v/>
      </c>
      <c r="AS88" s="56"/>
      <c r="AT88" s="57"/>
      <c r="AU88" s="110" t="str">
        <f t="shared" si="33"/>
        <v/>
      </c>
      <c r="AV88" s="88" t="str">
        <f t="shared" si="34"/>
        <v>Non Validé</v>
      </c>
      <c r="AW88" s="127"/>
      <c r="AX88" s="128"/>
      <c r="AY88" s="129"/>
      <c r="AZ88" s="111" t="str">
        <f t="shared" si="35"/>
        <v/>
      </c>
      <c r="BA88" s="130"/>
      <c r="BB88" s="131"/>
      <c r="BC88" s="112" t="str">
        <f t="shared" si="36"/>
        <v/>
      </c>
      <c r="BD88" s="89" t="str">
        <f t="shared" si="37"/>
        <v>Non Validé</v>
      </c>
      <c r="BE88" s="133"/>
      <c r="BF88" s="134"/>
      <c r="BG88" s="264" t="e">
        <f t="shared" si="26"/>
        <v>#DIV/0!</v>
      </c>
      <c r="BH88" s="135"/>
      <c r="BI88" s="136"/>
      <c r="BJ88" s="113" t="str">
        <f t="shared" si="38"/>
        <v/>
      </c>
      <c r="BK88" s="137"/>
      <c r="BL88" s="136"/>
      <c r="BM88" s="98" t="str">
        <f t="shared" si="39"/>
        <v/>
      </c>
      <c r="BN88" s="92" t="str">
        <f t="shared" si="40"/>
        <v>Non Validé</v>
      </c>
      <c r="BR88"/>
    </row>
    <row r="89" spans="1:70" ht="30" customHeight="1" x14ac:dyDescent="0.2">
      <c r="A89" s="2">
        <v>85</v>
      </c>
      <c r="B89" s="116"/>
      <c r="C89" s="1"/>
      <c r="D89" s="93"/>
      <c r="E89" s="93"/>
      <c r="F89" s="93"/>
      <c r="G89" s="199"/>
      <c r="H89" s="244"/>
      <c r="I89" s="245"/>
      <c r="J89" s="249"/>
      <c r="K89" s="247"/>
      <c r="L89" s="259"/>
      <c r="M89" s="212" t="str">
        <f t="shared" si="27"/>
        <v>AJOURNE-E</v>
      </c>
      <c r="N89" s="119"/>
      <c r="O89" s="7"/>
      <c r="P89" s="261" t="e">
        <f t="shared" si="23"/>
        <v>#DIV/0!</v>
      </c>
      <c r="Q89" s="24"/>
      <c r="R89" s="25"/>
      <c r="S89" s="100" t="str">
        <f t="shared" si="28"/>
        <v/>
      </c>
      <c r="T89" s="51"/>
      <c r="U89" s="49"/>
      <c r="V89" s="103" t="str">
        <f t="shared" si="29"/>
        <v/>
      </c>
      <c r="W89" s="87" t="str">
        <f t="shared" si="30"/>
        <v>Non Validé</v>
      </c>
      <c r="X89" s="26"/>
      <c r="Y89" s="27"/>
      <c r="Z89" s="28"/>
      <c r="AA89" s="262" t="e">
        <f t="shared" si="24"/>
        <v>#DIV/0!</v>
      </c>
      <c r="AB89" s="29"/>
      <c r="AC89" s="30"/>
      <c r="AD89" s="27"/>
      <c r="AE89" s="106" t="str">
        <f t="shared" si="21"/>
        <v/>
      </c>
      <c r="AF89" s="45"/>
      <c r="AG89" s="46"/>
      <c r="AH89" s="106" t="str">
        <f t="shared" si="22"/>
        <v/>
      </c>
      <c r="AI89" s="53"/>
      <c r="AJ89" s="46"/>
      <c r="AK89" s="190" t="str">
        <f t="shared" si="31"/>
        <v/>
      </c>
      <c r="AL89" s="189" t="str">
        <f t="shared" si="41"/>
        <v>Non Validé</v>
      </c>
      <c r="AM89" s="68"/>
      <c r="AN89" s="69"/>
      <c r="AO89" s="263" t="e">
        <f t="shared" si="25"/>
        <v>#DIV/0!</v>
      </c>
      <c r="AP89" s="31"/>
      <c r="AQ89" s="32"/>
      <c r="AR89" s="109" t="str">
        <f t="shared" si="32"/>
        <v/>
      </c>
      <c r="AS89" s="56"/>
      <c r="AT89" s="57"/>
      <c r="AU89" s="110" t="str">
        <f t="shared" si="33"/>
        <v/>
      </c>
      <c r="AV89" s="88" t="str">
        <f t="shared" si="34"/>
        <v>Non Validé</v>
      </c>
      <c r="AW89" s="127"/>
      <c r="AX89" s="128"/>
      <c r="AY89" s="129"/>
      <c r="AZ89" s="111" t="str">
        <f t="shared" si="35"/>
        <v/>
      </c>
      <c r="BA89" s="130"/>
      <c r="BB89" s="131"/>
      <c r="BC89" s="112" t="str">
        <f t="shared" si="36"/>
        <v/>
      </c>
      <c r="BD89" s="89" t="str">
        <f t="shared" si="37"/>
        <v>Non Validé</v>
      </c>
      <c r="BE89" s="133"/>
      <c r="BF89" s="134"/>
      <c r="BG89" s="264" t="e">
        <f t="shared" si="26"/>
        <v>#DIV/0!</v>
      </c>
      <c r="BH89" s="135"/>
      <c r="BI89" s="136"/>
      <c r="BJ89" s="113" t="str">
        <f t="shared" si="38"/>
        <v/>
      </c>
      <c r="BK89" s="137"/>
      <c r="BL89" s="136"/>
      <c r="BM89" s="98" t="str">
        <f t="shared" si="39"/>
        <v/>
      </c>
      <c r="BN89" s="92" t="str">
        <f t="shared" si="40"/>
        <v>Non Validé</v>
      </c>
      <c r="BR89"/>
    </row>
    <row r="90" spans="1:70" ht="30" customHeight="1" x14ac:dyDescent="0.2">
      <c r="A90" s="2">
        <v>86</v>
      </c>
      <c r="B90" s="116"/>
      <c r="C90" s="1"/>
      <c r="D90" s="93"/>
      <c r="E90" s="93"/>
      <c r="F90" s="93"/>
      <c r="G90" s="199"/>
      <c r="H90" s="244"/>
      <c r="I90" s="245"/>
      <c r="J90" s="249"/>
      <c r="K90" s="247"/>
      <c r="L90" s="259"/>
      <c r="M90" s="212" t="str">
        <f t="shared" si="27"/>
        <v>AJOURNE-E</v>
      </c>
      <c r="N90" s="119"/>
      <c r="O90" s="7"/>
      <c r="P90" s="261" t="e">
        <f t="shared" si="23"/>
        <v>#DIV/0!</v>
      </c>
      <c r="Q90" s="24"/>
      <c r="R90" s="25"/>
      <c r="S90" s="100" t="str">
        <f t="shared" si="28"/>
        <v/>
      </c>
      <c r="T90" s="51"/>
      <c r="U90" s="49"/>
      <c r="V90" s="103" t="str">
        <f t="shared" si="29"/>
        <v/>
      </c>
      <c r="W90" s="87" t="str">
        <f t="shared" si="30"/>
        <v>Non Validé</v>
      </c>
      <c r="X90" s="26"/>
      <c r="Y90" s="27"/>
      <c r="Z90" s="28"/>
      <c r="AA90" s="262" t="e">
        <f t="shared" si="24"/>
        <v>#DIV/0!</v>
      </c>
      <c r="AB90" s="29"/>
      <c r="AC90" s="30"/>
      <c r="AD90" s="27"/>
      <c r="AE90" s="106" t="str">
        <f t="shared" si="21"/>
        <v/>
      </c>
      <c r="AF90" s="45"/>
      <c r="AG90" s="46"/>
      <c r="AH90" s="106" t="str">
        <f t="shared" si="22"/>
        <v/>
      </c>
      <c r="AI90" s="53"/>
      <c r="AJ90" s="46"/>
      <c r="AK90" s="190" t="str">
        <f t="shared" si="31"/>
        <v/>
      </c>
      <c r="AL90" s="189" t="str">
        <f t="shared" si="41"/>
        <v>Non Validé</v>
      </c>
      <c r="AM90" s="68"/>
      <c r="AN90" s="69"/>
      <c r="AO90" s="263" t="e">
        <f t="shared" si="25"/>
        <v>#DIV/0!</v>
      </c>
      <c r="AP90" s="31"/>
      <c r="AQ90" s="32"/>
      <c r="AR90" s="109" t="str">
        <f t="shared" si="32"/>
        <v/>
      </c>
      <c r="AS90" s="56"/>
      <c r="AT90" s="57"/>
      <c r="AU90" s="110" t="str">
        <f t="shared" si="33"/>
        <v/>
      </c>
      <c r="AV90" s="88" t="str">
        <f t="shared" si="34"/>
        <v>Non Validé</v>
      </c>
      <c r="AW90" s="127"/>
      <c r="AX90" s="128"/>
      <c r="AY90" s="129"/>
      <c r="AZ90" s="111" t="str">
        <f t="shared" si="35"/>
        <v/>
      </c>
      <c r="BA90" s="130"/>
      <c r="BB90" s="131"/>
      <c r="BC90" s="112" t="str">
        <f t="shared" si="36"/>
        <v/>
      </c>
      <c r="BD90" s="89" t="str">
        <f t="shared" si="37"/>
        <v>Non Validé</v>
      </c>
      <c r="BE90" s="133"/>
      <c r="BF90" s="134"/>
      <c r="BG90" s="264" t="e">
        <f t="shared" si="26"/>
        <v>#DIV/0!</v>
      </c>
      <c r="BH90" s="135"/>
      <c r="BI90" s="136"/>
      <c r="BJ90" s="113" t="str">
        <f t="shared" si="38"/>
        <v/>
      </c>
      <c r="BK90" s="137"/>
      <c r="BL90" s="136"/>
      <c r="BM90" s="98" t="str">
        <f t="shared" si="39"/>
        <v/>
      </c>
      <c r="BN90" s="92" t="str">
        <f t="shared" si="40"/>
        <v>Non Validé</v>
      </c>
      <c r="BR90"/>
    </row>
    <row r="91" spans="1:70" ht="30" customHeight="1" x14ac:dyDescent="0.2">
      <c r="A91" s="2">
        <v>87</v>
      </c>
      <c r="B91" s="116"/>
      <c r="C91" s="1"/>
      <c r="D91" s="93"/>
      <c r="E91" s="93"/>
      <c r="F91" s="93"/>
      <c r="G91" s="199"/>
      <c r="H91" s="244"/>
      <c r="I91" s="245"/>
      <c r="J91" s="249"/>
      <c r="K91" s="247"/>
      <c r="L91" s="259"/>
      <c r="M91" s="212" t="str">
        <f t="shared" si="27"/>
        <v>AJOURNE-E</v>
      </c>
      <c r="N91" s="119"/>
      <c r="O91" s="7"/>
      <c r="P91" s="261" t="e">
        <f t="shared" si="23"/>
        <v>#DIV/0!</v>
      </c>
      <c r="Q91" s="24"/>
      <c r="R91" s="25"/>
      <c r="S91" s="100" t="str">
        <f t="shared" si="28"/>
        <v/>
      </c>
      <c r="T91" s="51"/>
      <c r="U91" s="49"/>
      <c r="V91" s="103" t="str">
        <f t="shared" si="29"/>
        <v/>
      </c>
      <c r="W91" s="87" t="str">
        <f t="shared" si="30"/>
        <v>Non Validé</v>
      </c>
      <c r="X91" s="26"/>
      <c r="Y91" s="27"/>
      <c r="Z91" s="28"/>
      <c r="AA91" s="262" t="e">
        <f t="shared" si="24"/>
        <v>#DIV/0!</v>
      </c>
      <c r="AB91" s="29"/>
      <c r="AC91" s="30"/>
      <c r="AD91" s="27"/>
      <c r="AE91" s="106" t="str">
        <f t="shared" si="21"/>
        <v/>
      </c>
      <c r="AF91" s="45"/>
      <c r="AG91" s="46"/>
      <c r="AH91" s="106" t="str">
        <f t="shared" si="22"/>
        <v/>
      </c>
      <c r="AI91" s="53"/>
      <c r="AJ91" s="46"/>
      <c r="AK91" s="190" t="str">
        <f t="shared" si="31"/>
        <v/>
      </c>
      <c r="AL91" s="189" t="str">
        <f t="shared" si="41"/>
        <v>Non Validé</v>
      </c>
      <c r="AM91" s="68"/>
      <c r="AN91" s="69"/>
      <c r="AO91" s="263" t="e">
        <f t="shared" si="25"/>
        <v>#DIV/0!</v>
      </c>
      <c r="AP91" s="31"/>
      <c r="AQ91" s="32"/>
      <c r="AR91" s="109" t="str">
        <f t="shared" si="32"/>
        <v/>
      </c>
      <c r="AS91" s="56"/>
      <c r="AT91" s="57"/>
      <c r="AU91" s="110" t="str">
        <f t="shared" si="33"/>
        <v/>
      </c>
      <c r="AV91" s="88" t="str">
        <f t="shared" si="34"/>
        <v>Non Validé</v>
      </c>
      <c r="AW91" s="127"/>
      <c r="AX91" s="128"/>
      <c r="AY91" s="129"/>
      <c r="AZ91" s="111" t="str">
        <f t="shared" si="35"/>
        <v/>
      </c>
      <c r="BA91" s="130"/>
      <c r="BB91" s="131"/>
      <c r="BC91" s="112" t="str">
        <f t="shared" si="36"/>
        <v/>
      </c>
      <c r="BD91" s="89" t="str">
        <f t="shared" si="37"/>
        <v>Non Validé</v>
      </c>
      <c r="BE91" s="133"/>
      <c r="BF91" s="134"/>
      <c r="BG91" s="264" t="e">
        <f t="shared" si="26"/>
        <v>#DIV/0!</v>
      </c>
      <c r="BH91" s="135"/>
      <c r="BI91" s="136"/>
      <c r="BJ91" s="113" t="str">
        <f t="shared" si="38"/>
        <v/>
      </c>
      <c r="BK91" s="137"/>
      <c r="BL91" s="136"/>
      <c r="BM91" s="98" t="str">
        <f t="shared" si="39"/>
        <v/>
      </c>
      <c r="BN91" s="92" t="str">
        <f t="shared" si="40"/>
        <v>Non Validé</v>
      </c>
      <c r="BR91"/>
    </row>
    <row r="92" spans="1:70" ht="30" customHeight="1" x14ac:dyDescent="0.2">
      <c r="A92" s="2">
        <v>88</v>
      </c>
      <c r="B92" s="116"/>
      <c r="C92" s="1"/>
      <c r="D92" s="93"/>
      <c r="E92" s="93"/>
      <c r="F92" s="93"/>
      <c r="G92" s="199"/>
      <c r="H92" s="244"/>
      <c r="I92" s="245"/>
      <c r="J92" s="249"/>
      <c r="K92" s="247"/>
      <c r="L92" s="259"/>
      <c r="M92" s="212" t="str">
        <f t="shared" si="27"/>
        <v>AJOURNE-E</v>
      </c>
      <c r="N92" s="119"/>
      <c r="O92" s="7"/>
      <c r="P92" s="261" t="e">
        <f t="shared" si="23"/>
        <v>#DIV/0!</v>
      </c>
      <c r="Q92" s="24"/>
      <c r="R92" s="25"/>
      <c r="S92" s="100" t="str">
        <f t="shared" si="28"/>
        <v/>
      </c>
      <c r="T92" s="51"/>
      <c r="U92" s="49"/>
      <c r="V92" s="103" t="str">
        <f t="shared" si="29"/>
        <v/>
      </c>
      <c r="W92" s="87" t="str">
        <f t="shared" si="30"/>
        <v>Non Validé</v>
      </c>
      <c r="X92" s="26"/>
      <c r="Y92" s="27"/>
      <c r="Z92" s="28"/>
      <c r="AA92" s="262" t="e">
        <f t="shared" si="24"/>
        <v>#DIV/0!</v>
      </c>
      <c r="AB92" s="29"/>
      <c r="AC92" s="30"/>
      <c r="AD92" s="27"/>
      <c r="AE92" s="106" t="str">
        <f t="shared" si="21"/>
        <v/>
      </c>
      <c r="AF92" s="45"/>
      <c r="AG92" s="46"/>
      <c r="AH92" s="106" t="str">
        <f t="shared" si="22"/>
        <v/>
      </c>
      <c r="AI92" s="53"/>
      <c r="AJ92" s="46"/>
      <c r="AK92" s="190" t="str">
        <f t="shared" si="31"/>
        <v/>
      </c>
      <c r="AL92" s="189" t="str">
        <f t="shared" si="41"/>
        <v>Non Validé</v>
      </c>
      <c r="AM92" s="68"/>
      <c r="AN92" s="69"/>
      <c r="AO92" s="263" t="e">
        <f t="shared" si="25"/>
        <v>#DIV/0!</v>
      </c>
      <c r="AP92" s="31"/>
      <c r="AQ92" s="32"/>
      <c r="AR92" s="109" t="str">
        <f t="shared" si="32"/>
        <v/>
      </c>
      <c r="AS92" s="56"/>
      <c r="AT92" s="57"/>
      <c r="AU92" s="110" t="str">
        <f t="shared" si="33"/>
        <v/>
      </c>
      <c r="AV92" s="88" t="str">
        <f t="shared" si="34"/>
        <v>Non Validé</v>
      </c>
      <c r="AW92" s="127"/>
      <c r="AX92" s="128"/>
      <c r="AY92" s="129"/>
      <c r="AZ92" s="111" t="str">
        <f t="shared" si="35"/>
        <v/>
      </c>
      <c r="BA92" s="130"/>
      <c r="BB92" s="131"/>
      <c r="BC92" s="112" t="str">
        <f t="shared" si="36"/>
        <v/>
      </c>
      <c r="BD92" s="89" t="str">
        <f t="shared" si="37"/>
        <v>Non Validé</v>
      </c>
      <c r="BE92" s="133"/>
      <c r="BF92" s="134"/>
      <c r="BG92" s="264" t="e">
        <f t="shared" si="26"/>
        <v>#DIV/0!</v>
      </c>
      <c r="BH92" s="135"/>
      <c r="BI92" s="136"/>
      <c r="BJ92" s="113" t="str">
        <f t="shared" si="38"/>
        <v/>
      </c>
      <c r="BK92" s="137"/>
      <c r="BL92" s="136"/>
      <c r="BM92" s="98" t="str">
        <f t="shared" si="39"/>
        <v/>
      </c>
      <c r="BN92" s="92" t="str">
        <f t="shared" si="40"/>
        <v>Non Validé</v>
      </c>
      <c r="BR92"/>
    </row>
    <row r="93" spans="1:70" ht="30" customHeight="1" x14ac:dyDescent="0.2">
      <c r="A93" s="2">
        <v>89</v>
      </c>
      <c r="B93" s="116"/>
      <c r="C93" s="1"/>
      <c r="D93" s="93"/>
      <c r="E93" s="93"/>
      <c r="F93" s="93"/>
      <c r="G93" s="199"/>
      <c r="H93" s="244"/>
      <c r="I93" s="245"/>
      <c r="J93" s="249"/>
      <c r="K93" s="247"/>
      <c r="L93" s="259"/>
      <c r="M93" s="212" t="str">
        <f t="shared" si="27"/>
        <v>AJOURNE-E</v>
      </c>
      <c r="N93" s="119"/>
      <c r="O93" s="7"/>
      <c r="P93" s="261" t="e">
        <f t="shared" si="23"/>
        <v>#DIV/0!</v>
      </c>
      <c r="Q93" s="24"/>
      <c r="R93" s="25"/>
      <c r="S93" s="100" t="str">
        <f t="shared" si="28"/>
        <v/>
      </c>
      <c r="T93" s="51"/>
      <c r="U93" s="49"/>
      <c r="V93" s="103" t="str">
        <f t="shared" si="29"/>
        <v/>
      </c>
      <c r="W93" s="87" t="str">
        <f t="shared" si="30"/>
        <v>Non Validé</v>
      </c>
      <c r="X93" s="26"/>
      <c r="Y93" s="27"/>
      <c r="Z93" s="28"/>
      <c r="AA93" s="262" t="e">
        <f t="shared" si="24"/>
        <v>#DIV/0!</v>
      </c>
      <c r="AB93" s="29"/>
      <c r="AC93" s="30"/>
      <c r="AD93" s="27"/>
      <c r="AE93" s="106" t="str">
        <f t="shared" si="21"/>
        <v/>
      </c>
      <c r="AF93" s="45"/>
      <c r="AG93" s="46"/>
      <c r="AH93" s="106" t="str">
        <f t="shared" si="22"/>
        <v/>
      </c>
      <c r="AI93" s="53"/>
      <c r="AJ93" s="46"/>
      <c r="AK93" s="190" t="str">
        <f t="shared" si="31"/>
        <v/>
      </c>
      <c r="AL93" s="189" t="str">
        <f t="shared" si="41"/>
        <v>Non Validé</v>
      </c>
      <c r="AM93" s="68"/>
      <c r="AN93" s="69"/>
      <c r="AO93" s="263" t="e">
        <f t="shared" si="25"/>
        <v>#DIV/0!</v>
      </c>
      <c r="AP93" s="31"/>
      <c r="AQ93" s="32"/>
      <c r="AR93" s="109" t="str">
        <f t="shared" si="32"/>
        <v/>
      </c>
      <c r="AS93" s="56"/>
      <c r="AT93" s="57"/>
      <c r="AU93" s="110" t="str">
        <f t="shared" si="33"/>
        <v/>
      </c>
      <c r="AV93" s="88" t="str">
        <f t="shared" si="34"/>
        <v>Non Validé</v>
      </c>
      <c r="AW93" s="127"/>
      <c r="AX93" s="128"/>
      <c r="AY93" s="129"/>
      <c r="AZ93" s="111" t="str">
        <f t="shared" si="35"/>
        <v/>
      </c>
      <c r="BA93" s="130"/>
      <c r="BB93" s="131"/>
      <c r="BC93" s="112" t="str">
        <f t="shared" si="36"/>
        <v/>
      </c>
      <c r="BD93" s="89" t="str">
        <f t="shared" si="37"/>
        <v>Non Validé</v>
      </c>
      <c r="BE93" s="133"/>
      <c r="BF93" s="134"/>
      <c r="BG93" s="264" t="e">
        <f t="shared" si="26"/>
        <v>#DIV/0!</v>
      </c>
      <c r="BH93" s="135"/>
      <c r="BI93" s="136"/>
      <c r="BJ93" s="113" t="str">
        <f t="shared" si="38"/>
        <v/>
      </c>
      <c r="BK93" s="137"/>
      <c r="BL93" s="136"/>
      <c r="BM93" s="98" t="str">
        <f t="shared" si="39"/>
        <v/>
      </c>
      <c r="BN93" s="92" t="str">
        <f t="shared" si="40"/>
        <v>Non Validé</v>
      </c>
      <c r="BR93"/>
    </row>
    <row r="94" spans="1:70" ht="30" customHeight="1" x14ac:dyDescent="0.2">
      <c r="A94" s="2">
        <v>90</v>
      </c>
      <c r="B94" s="116"/>
      <c r="C94" s="1"/>
      <c r="D94" s="93"/>
      <c r="E94" s="93"/>
      <c r="F94" s="93"/>
      <c r="G94" s="199"/>
      <c r="H94" s="244"/>
      <c r="I94" s="245"/>
      <c r="J94" s="249"/>
      <c r="K94" s="247"/>
      <c r="L94" s="259"/>
      <c r="M94" s="212" t="str">
        <f t="shared" si="27"/>
        <v>AJOURNE-E</v>
      </c>
      <c r="N94" s="119"/>
      <c r="O94" s="7"/>
      <c r="P94" s="261" t="e">
        <f t="shared" si="23"/>
        <v>#DIV/0!</v>
      </c>
      <c r="Q94" s="24"/>
      <c r="R94" s="25"/>
      <c r="S94" s="100" t="str">
        <f t="shared" si="28"/>
        <v/>
      </c>
      <c r="T94" s="51"/>
      <c r="U94" s="49"/>
      <c r="V94" s="103" t="str">
        <f t="shared" si="29"/>
        <v/>
      </c>
      <c r="W94" s="87" t="str">
        <f t="shared" si="30"/>
        <v>Non Validé</v>
      </c>
      <c r="X94" s="26"/>
      <c r="Y94" s="27"/>
      <c r="Z94" s="28"/>
      <c r="AA94" s="262" t="e">
        <f t="shared" si="24"/>
        <v>#DIV/0!</v>
      </c>
      <c r="AB94" s="29"/>
      <c r="AC94" s="30"/>
      <c r="AD94" s="27"/>
      <c r="AE94" s="106" t="str">
        <f t="shared" si="21"/>
        <v/>
      </c>
      <c r="AF94" s="45"/>
      <c r="AG94" s="46"/>
      <c r="AH94" s="106" t="str">
        <f t="shared" si="22"/>
        <v/>
      </c>
      <c r="AI94" s="53"/>
      <c r="AJ94" s="46"/>
      <c r="AK94" s="190" t="str">
        <f t="shared" si="31"/>
        <v/>
      </c>
      <c r="AL94" s="189" t="str">
        <f t="shared" si="41"/>
        <v>Non Validé</v>
      </c>
      <c r="AM94" s="68"/>
      <c r="AN94" s="69"/>
      <c r="AO94" s="263" t="e">
        <f t="shared" si="25"/>
        <v>#DIV/0!</v>
      </c>
      <c r="AP94" s="31"/>
      <c r="AQ94" s="32"/>
      <c r="AR94" s="109" t="str">
        <f t="shared" si="32"/>
        <v/>
      </c>
      <c r="AS94" s="56"/>
      <c r="AT94" s="57"/>
      <c r="AU94" s="110" t="str">
        <f t="shared" si="33"/>
        <v/>
      </c>
      <c r="AV94" s="88" t="str">
        <f t="shared" si="34"/>
        <v>Non Validé</v>
      </c>
      <c r="AW94" s="127"/>
      <c r="AX94" s="128"/>
      <c r="AY94" s="129"/>
      <c r="AZ94" s="111" t="str">
        <f t="shared" si="35"/>
        <v/>
      </c>
      <c r="BA94" s="130"/>
      <c r="BB94" s="131"/>
      <c r="BC94" s="112" t="str">
        <f t="shared" si="36"/>
        <v/>
      </c>
      <c r="BD94" s="89" t="str">
        <f t="shared" si="37"/>
        <v>Non Validé</v>
      </c>
      <c r="BE94" s="133"/>
      <c r="BF94" s="134"/>
      <c r="BG94" s="264" t="e">
        <f t="shared" si="26"/>
        <v>#DIV/0!</v>
      </c>
      <c r="BH94" s="135"/>
      <c r="BI94" s="136"/>
      <c r="BJ94" s="113" t="str">
        <f t="shared" si="38"/>
        <v/>
      </c>
      <c r="BK94" s="137"/>
      <c r="BL94" s="136"/>
      <c r="BM94" s="98" t="str">
        <f t="shared" si="39"/>
        <v/>
      </c>
      <c r="BN94" s="92" t="str">
        <f t="shared" si="40"/>
        <v>Non Validé</v>
      </c>
      <c r="BR94"/>
    </row>
    <row r="95" spans="1:70" ht="30" customHeight="1" x14ac:dyDescent="0.2">
      <c r="A95" s="2">
        <v>91</v>
      </c>
      <c r="B95" s="116"/>
      <c r="C95" s="1"/>
      <c r="D95" s="93"/>
      <c r="E95" s="93"/>
      <c r="F95" s="93"/>
      <c r="G95" s="199"/>
      <c r="H95" s="244"/>
      <c r="I95" s="245"/>
      <c r="J95" s="249"/>
      <c r="K95" s="247"/>
      <c r="L95" s="259"/>
      <c r="M95" s="212" t="str">
        <f t="shared" si="27"/>
        <v>AJOURNE-E</v>
      </c>
      <c r="N95" s="119"/>
      <c r="O95" s="7"/>
      <c r="P95" s="261" t="e">
        <f t="shared" si="23"/>
        <v>#DIV/0!</v>
      </c>
      <c r="Q95" s="24"/>
      <c r="R95" s="25"/>
      <c r="S95" s="100" t="str">
        <f t="shared" si="28"/>
        <v/>
      </c>
      <c r="T95" s="51"/>
      <c r="U95" s="49"/>
      <c r="V95" s="103" t="str">
        <f t="shared" si="29"/>
        <v/>
      </c>
      <c r="W95" s="87" t="str">
        <f t="shared" si="30"/>
        <v>Non Validé</v>
      </c>
      <c r="X95" s="26"/>
      <c r="Y95" s="27"/>
      <c r="Z95" s="28"/>
      <c r="AA95" s="262" t="e">
        <f t="shared" si="24"/>
        <v>#DIV/0!</v>
      </c>
      <c r="AB95" s="29"/>
      <c r="AC95" s="30"/>
      <c r="AD95" s="27"/>
      <c r="AE95" s="106" t="str">
        <f t="shared" si="21"/>
        <v/>
      </c>
      <c r="AF95" s="45"/>
      <c r="AG95" s="46"/>
      <c r="AH95" s="106" t="str">
        <f t="shared" si="22"/>
        <v/>
      </c>
      <c r="AI95" s="53"/>
      <c r="AJ95" s="46"/>
      <c r="AK95" s="190" t="str">
        <f t="shared" si="31"/>
        <v/>
      </c>
      <c r="AL95" s="189" t="str">
        <f t="shared" si="41"/>
        <v>Non Validé</v>
      </c>
      <c r="AM95" s="68"/>
      <c r="AN95" s="69"/>
      <c r="AO95" s="263" t="e">
        <f t="shared" si="25"/>
        <v>#DIV/0!</v>
      </c>
      <c r="AP95" s="31"/>
      <c r="AQ95" s="32"/>
      <c r="AR95" s="109" t="str">
        <f t="shared" si="32"/>
        <v/>
      </c>
      <c r="AS95" s="56"/>
      <c r="AT95" s="57"/>
      <c r="AU95" s="110" t="str">
        <f t="shared" si="33"/>
        <v/>
      </c>
      <c r="AV95" s="88" t="str">
        <f t="shared" si="34"/>
        <v>Non Validé</v>
      </c>
      <c r="AW95" s="127"/>
      <c r="AX95" s="128"/>
      <c r="AY95" s="129"/>
      <c r="AZ95" s="111" t="str">
        <f t="shared" si="35"/>
        <v/>
      </c>
      <c r="BA95" s="130"/>
      <c r="BB95" s="131"/>
      <c r="BC95" s="112" t="str">
        <f t="shared" si="36"/>
        <v/>
      </c>
      <c r="BD95" s="89" t="str">
        <f t="shared" si="37"/>
        <v>Non Validé</v>
      </c>
      <c r="BE95" s="133"/>
      <c r="BF95" s="134"/>
      <c r="BG95" s="264" t="e">
        <f t="shared" si="26"/>
        <v>#DIV/0!</v>
      </c>
      <c r="BH95" s="135"/>
      <c r="BI95" s="136"/>
      <c r="BJ95" s="113" t="str">
        <f t="shared" si="38"/>
        <v/>
      </c>
      <c r="BK95" s="137"/>
      <c r="BL95" s="136"/>
      <c r="BM95" s="98" t="str">
        <f t="shared" si="39"/>
        <v/>
      </c>
      <c r="BN95" s="92" t="str">
        <f t="shared" si="40"/>
        <v>Non Validé</v>
      </c>
      <c r="BR95"/>
    </row>
    <row r="96" spans="1:70" ht="30" customHeight="1" x14ac:dyDescent="0.2">
      <c r="A96" s="2">
        <v>92</v>
      </c>
      <c r="B96" s="116"/>
      <c r="C96" s="1"/>
      <c r="D96" s="93"/>
      <c r="E96" s="93"/>
      <c r="F96" s="93"/>
      <c r="G96" s="199"/>
      <c r="H96" s="244"/>
      <c r="I96" s="245"/>
      <c r="J96" s="249"/>
      <c r="K96" s="247"/>
      <c r="L96" s="259"/>
      <c r="M96" s="212" t="str">
        <f t="shared" si="27"/>
        <v>AJOURNE-E</v>
      </c>
      <c r="N96" s="119"/>
      <c r="O96" s="7"/>
      <c r="P96" s="261" t="e">
        <f t="shared" si="23"/>
        <v>#DIV/0!</v>
      </c>
      <c r="Q96" s="24"/>
      <c r="R96" s="25"/>
      <c r="S96" s="100" t="str">
        <f t="shared" si="28"/>
        <v/>
      </c>
      <c r="T96" s="51"/>
      <c r="U96" s="49"/>
      <c r="V96" s="103" t="str">
        <f t="shared" si="29"/>
        <v/>
      </c>
      <c r="W96" s="87" t="str">
        <f t="shared" si="30"/>
        <v>Non Validé</v>
      </c>
      <c r="X96" s="26"/>
      <c r="Y96" s="27"/>
      <c r="Z96" s="28"/>
      <c r="AA96" s="262" t="e">
        <f t="shared" si="24"/>
        <v>#DIV/0!</v>
      </c>
      <c r="AB96" s="29"/>
      <c r="AC96" s="30"/>
      <c r="AD96" s="27"/>
      <c r="AE96" s="106" t="str">
        <f t="shared" si="21"/>
        <v/>
      </c>
      <c r="AF96" s="45"/>
      <c r="AG96" s="46"/>
      <c r="AH96" s="106" t="str">
        <f t="shared" si="22"/>
        <v/>
      </c>
      <c r="AI96" s="53"/>
      <c r="AJ96" s="46"/>
      <c r="AK96" s="190" t="str">
        <f t="shared" si="31"/>
        <v/>
      </c>
      <c r="AL96" s="189" t="str">
        <f t="shared" si="41"/>
        <v>Non Validé</v>
      </c>
      <c r="AM96" s="68"/>
      <c r="AN96" s="69"/>
      <c r="AO96" s="263" t="e">
        <f t="shared" si="25"/>
        <v>#DIV/0!</v>
      </c>
      <c r="AP96" s="31"/>
      <c r="AQ96" s="32"/>
      <c r="AR96" s="109" t="str">
        <f t="shared" si="32"/>
        <v/>
      </c>
      <c r="AS96" s="56"/>
      <c r="AT96" s="57"/>
      <c r="AU96" s="110" t="str">
        <f t="shared" si="33"/>
        <v/>
      </c>
      <c r="AV96" s="88" t="str">
        <f t="shared" si="34"/>
        <v>Non Validé</v>
      </c>
      <c r="AW96" s="127"/>
      <c r="AX96" s="128"/>
      <c r="AY96" s="129"/>
      <c r="AZ96" s="111" t="str">
        <f t="shared" si="35"/>
        <v/>
      </c>
      <c r="BA96" s="130"/>
      <c r="BB96" s="131"/>
      <c r="BC96" s="112" t="str">
        <f t="shared" si="36"/>
        <v/>
      </c>
      <c r="BD96" s="89" t="str">
        <f t="shared" si="37"/>
        <v>Non Validé</v>
      </c>
      <c r="BE96" s="133"/>
      <c r="BF96" s="134"/>
      <c r="BG96" s="264" t="e">
        <f t="shared" si="26"/>
        <v>#DIV/0!</v>
      </c>
      <c r="BH96" s="135"/>
      <c r="BI96" s="136"/>
      <c r="BJ96" s="113" t="str">
        <f t="shared" si="38"/>
        <v/>
      </c>
      <c r="BK96" s="137"/>
      <c r="BL96" s="136"/>
      <c r="BM96" s="98" t="str">
        <f t="shared" si="39"/>
        <v/>
      </c>
      <c r="BN96" s="92" t="str">
        <f t="shared" si="40"/>
        <v>Non Validé</v>
      </c>
      <c r="BR96"/>
    </row>
    <row r="97" spans="1:70" ht="30" customHeight="1" x14ac:dyDescent="0.2">
      <c r="A97" s="2">
        <v>93</v>
      </c>
      <c r="B97" s="116"/>
      <c r="C97" s="1"/>
      <c r="D97" s="93"/>
      <c r="E97" s="93"/>
      <c r="F97" s="93"/>
      <c r="G97" s="199"/>
      <c r="H97" s="244"/>
      <c r="I97" s="245"/>
      <c r="J97" s="249"/>
      <c r="K97" s="247"/>
      <c r="L97" s="259"/>
      <c r="M97" s="212" t="str">
        <f t="shared" si="27"/>
        <v>AJOURNE-E</v>
      </c>
      <c r="N97" s="119"/>
      <c r="O97" s="7"/>
      <c r="P97" s="261" t="e">
        <f t="shared" si="23"/>
        <v>#DIV/0!</v>
      </c>
      <c r="Q97" s="24"/>
      <c r="R97" s="25"/>
      <c r="S97" s="100" t="str">
        <f t="shared" si="28"/>
        <v/>
      </c>
      <c r="T97" s="51"/>
      <c r="U97" s="49"/>
      <c r="V97" s="103" t="str">
        <f t="shared" si="29"/>
        <v/>
      </c>
      <c r="W97" s="87" t="str">
        <f t="shared" si="30"/>
        <v>Non Validé</v>
      </c>
      <c r="X97" s="26"/>
      <c r="Y97" s="27"/>
      <c r="Z97" s="28"/>
      <c r="AA97" s="262" t="e">
        <f t="shared" si="24"/>
        <v>#DIV/0!</v>
      </c>
      <c r="AB97" s="29"/>
      <c r="AC97" s="30"/>
      <c r="AD97" s="27"/>
      <c r="AE97" s="106" t="str">
        <f t="shared" si="21"/>
        <v/>
      </c>
      <c r="AF97" s="45"/>
      <c r="AG97" s="46"/>
      <c r="AH97" s="106" t="str">
        <f t="shared" si="22"/>
        <v/>
      </c>
      <c r="AI97" s="53"/>
      <c r="AJ97" s="46"/>
      <c r="AK97" s="190" t="str">
        <f t="shared" si="31"/>
        <v/>
      </c>
      <c r="AL97" s="189" t="str">
        <f t="shared" si="41"/>
        <v>Non Validé</v>
      </c>
      <c r="AM97" s="68"/>
      <c r="AN97" s="69"/>
      <c r="AO97" s="263" t="e">
        <f t="shared" si="25"/>
        <v>#DIV/0!</v>
      </c>
      <c r="AP97" s="31"/>
      <c r="AQ97" s="32"/>
      <c r="AR97" s="109" t="str">
        <f t="shared" si="32"/>
        <v/>
      </c>
      <c r="AS97" s="56"/>
      <c r="AT97" s="57"/>
      <c r="AU97" s="110" t="str">
        <f t="shared" si="33"/>
        <v/>
      </c>
      <c r="AV97" s="88" t="str">
        <f t="shared" si="34"/>
        <v>Non Validé</v>
      </c>
      <c r="AW97" s="127"/>
      <c r="AX97" s="128"/>
      <c r="AY97" s="129"/>
      <c r="AZ97" s="111" t="str">
        <f t="shared" si="35"/>
        <v/>
      </c>
      <c r="BA97" s="130"/>
      <c r="BB97" s="131"/>
      <c r="BC97" s="112" t="str">
        <f t="shared" si="36"/>
        <v/>
      </c>
      <c r="BD97" s="89" t="str">
        <f t="shared" si="37"/>
        <v>Non Validé</v>
      </c>
      <c r="BE97" s="133"/>
      <c r="BF97" s="134"/>
      <c r="BG97" s="264" t="e">
        <f t="shared" si="26"/>
        <v>#DIV/0!</v>
      </c>
      <c r="BH97" s="135"/>
      <c r="BI97" s="136"/>
      <c r="BJ97" s="113" t="str">
        <f t="shared" si="38"/>
        <v/>
      </c>
      <c r="BK97" s="137"/>
      <c r="BL97" s="136"/>
      <c r="BM97" s="98" t="str">
        <f t="shared" si="39"/>
        <v/>
      </c>
      <c r="BN97" s="92" t="str">
        <f t="shared" si="40"/>
        <v>Non Validé</v>
      </c>
      <c r="BR97"/>
    </row>
    <row r="98" spans="1:70" ht="30" customHeight="1" x14ac:dyDescent="0.2">
      <c r="A98" s="2">
        <v>94</v>
      </c>
      <c r="B98" s="116"/>
      <c r="C98" s="1"/>
      <c r="D98" s="93"/>
      <c r="E98" s="93"/>
      <c r="F98" s="93"/>
      <c r="G98" s="199"/>
      <c r="H98" s="244"/>
      <c r="I98" s="245"/>
      <c r="J98" s="249"/>
      <c r="K98" s="247"/>
      <c r="L98" s="259"/>
      <c r="M98" s="212" t="str">
        <f t="shared" si="27"/>
        <v>AJOURNE-E</v>
      </c>
      <c r="N98" s="119"/>
      <c r="O98" s="7"/>
      <c r="P98" s="261" t="e">
        <f t="shared" si="23"/>
        <v>#DIV/0!</v>
      </c>
      <c r="Q98" s="24"/>
      <c r="R98" s="25"/>
      <c r="S98" s="100" t="str">
        <f t="shared" si="28"/>
        <v/>
      </c>
      <c r="T98" s="51"/>
      <c r="U98" s="49"/>
      <c r="V98" s="103" t="str">
        <f t="shared" si="29"/>
        <v/>
      </c>
      <c r="W98" s="87" t="str">
        <f t="shared" si="30"/>
        <v>Non Validé</v>
      </c>
      <c r="X98" s="26"/>
      <c r="Y98" s="27"/>
      <c r="Z98" s="28"/>
      <c r="AA98" s="262" t="e">
        <f t="shared" si="24"/>
        <v>#DIV/0!</v>
      </c>
      <c r="AB98" s="29"/>
      <c r="AC98" s="30"/>
      <c r="AD98" s="27"/>
      <c r="AE98" s="106" t="str">
        <f t="shared" si="21"/>
        <v/>
      </c>
      <c r="AF98" s="45"/>
      <c r="AG98" s="46"/>
      <c r="AH98" s="106" t="str">
        <f t="shared" si="22"/>
        <v/>
      </c>
      <c r="AI98" s="53"/>
      <c r="AJ98" s="46"/>
      <c r="AK98" s="190" t="str">
        <f t="shared" si="31"/>
        <v/>
      </c>
      <c r="AL98" s="189" t="str">
        <f t="shared" si="41"/>
        <v>Non Validé</v>
      </c>
      <c r="AM98" s="68"/>
      <c r="AN98" s="69"/>
      <c r="AO98" s="263" t="e">
        <f t="shared" si="25"/>
        <v>#DIV/0!</v>
      </c>
      <c r="AP98" s="31"/>
      <c r="AQ98" s="32"/>
      <c r="AR98" s="109" t="str">
        <f t="shared" si="32"/>
        <v/>
      </c>
      <c r="AS98" s="56"/>
      <c r="AT98" s="57"/>
      <c r="AU98" s="110" t="str">
        <f t="shared" si="33"/>
        <v/>
      </c>
      <c r="AV98" s="88" t="str">
        <f t="shared" si="34"/>
        <v>Non Validé</v>
      </c>
      <c r="AW98" s="127"/>
      <c r="AX98" s="128"/>
      <c r="AY98" s="129"/>
      <c r="AZ98" s="111" t="str">
        <f t="shared" si="35"/>
        <v/>
      </c>
      <c r="BA98" s="130"/>
      <c r="BB98" s="131"/>
      <c r="BC98" s="112" t="str">
        <f t="shared" si="36"/>
        <v/>
      </c>
      <c r="BD98" s="89" t="str">
        <f t="shared" si="37"/>
        <v>Non Validé</v>
      </c>
      <c r="BE98" s="133"/>
      <c r="BF98" s="134"/>
      <c r="BG98" s="264" t="e">
        <f t="shared" si="26"/>
        <v>#DIV/0!</v>
      </c>
      <c r="BH98" s="135"/>
      <c r="BI98" s="136"/>
      <c r="BJ98" s="113" t="str">
        <f t="shared" si="38"/>
        <v/>
      </c>
      <c r="BK98" s="137"/>
      <c r="BL98" s="136"/>
      <c r="BM98" s="98" t="str">
        <f t="shared" si="39"/>
        <v/>
      </c>
      <c r="BN98" s="92" t="str">
        <f t="shared" si="40"/>
        <v>Non Validé</v>
      </c>
      <c r="BR98"/>
    </row>
    <row r="99" spans="1:70" ht="30" customHeight="1" x14ac:dyDescent="0.2">
      <c r="A99" s="2">
        <v>95</v>
      </c>
      <c r="B99" s="116"/>
      <c r="C99" s="1"/>
      <c r="D99" s="93"/>
      <c r="E99" s="93"/>
      <c r="F99" s="93"/>
      <c r="G99" s="199"/>
      <c r="H99" s="244"/>
      <c r="I99" s="245"/>
      <c r="J99" s="249"/>
      <c r="K99" s="247"/>
      <c r="L99" s="259"/>
      <c r="M99" s="212" t="str">
        <f t="shared" si="27"/>
        <v>AJOURNE-E</v>
      </c>
      <c r="N99" s="119"/>
      <c r="O99" s="7"/>
      <c r="P99" s="261" t="e">
        <f t="shared" si="23"/>
        <v>#DIV/0!</v>
      </c>
      <c r="Q99" s="24"/>
      <c r="R99" s="25"/>
      <c r="S99" s="100" t="str">
        <f t="shared" si="28"/>
        <v/>
      </c>
      <c r="T99" s="51"/>
      <c r="U99" s="49"/>
      <c r="V99" s="103" t="str">
        <f t="shared" si="29"/>
        <v/>
      </c>
      <c r="W99" s="87" t="str">
        <f t="shared" si="30"/>
        <v>Non Validé</v>
      </c>
      <c r="X99" s="26"/>
      <c r="Y99" s="27"/>
      <c r="Z99" s="28"/>
      <c r="AA99" s="262" t="e">
        <f t="shared" si="24"/>
        <v>#DIV/0!</v>
      </c>
      <c r="AB99" s="29"/>
      <c r="AC99" s="30"/>
      <c r="AD99" s="27"/>
      <c r="AE99" s="106" t="str">
        <f t="shared" si="21"/>
        <v/>
      </c>
      <c r="AF99" s="45"/>
      <c r="AG99" s="46"/>
      <c r="AH99" s="106" t="str">
        <f t="shared" si="22"/>
        <v/>
      </c>
      <c r="AI99" s="53"/>
      <c r="AJ99" s="46"/>
      <c r="AK99" s="190" t="str">
        <f t="shared" si="31"/>
        <v/>
      </c>
      <c r="AL99" s="189" t="str">
        <f t="shared" si="41"/>
        <v>Non Validé</v>
      </c>
      <c r="AM99" s="68"/>
      <c r="AN99" s="69"/>
      <c r="AO99" s="263" t="e">
        <f t="shared" si="25"/>
        <v>#DIV/0!</v>
      </c>
      <c r="AP99" s="31"/>
      <c r="AQ99" s="32"/>
      <c r="AR99" s="109" t="str">
        <f t="shared" si="32"/>
        <v/>
      </c>
      <c r="AS99" s="56"/>
      <c r="AT99" s="57"/>
      <c r="AU99" s="110" t="str">
        <f t="shared" si="33"/>
        <v/>
      </c>
      <c r="AV99" s="88" t="str">
        <f t="shared" si="34"/>
        <v>Non Validé</v>
      </c>
      <c r="AW99" s="127"/>
      <c r="AX99" s="128"/>
      <c r="AY99" s="129"/>
      <c r="AZ99" s="111" t="str">
        <f t="shared" si="35"/>
        <v/>
      </c>
      <c r="BA99" s="130"/>
      <c r="BB99" s="131"/>
      <c r="BC99" s="112" t="str">
        <f t="shared" si="36"/>
        <v/>
      </c>
      <c r="BD99" s="89" t="str">
        <f t="shared" si="37"/>
        <v>Non Validé</v>
      </c>
      <c r="BE99" s="133"/>
      <c r="BF99" s="134"/>
      <c r="BG99" s="264" t="e">
        <f t="shared" si="26"/>
        <v>#DIV/0!</v>
      </c>
      <c r="BH99" s="135"/>
      <c r="BI99" s="136"/>
      <c r="BJ99" s="113" t="str">
        <f t="shared" si="38"/>
        <v/>
      </c>
      <c r="BK99" s="137"/>
      <c r="BL99" s="136"/>
      <c r="BM99" s="98" t="str">
        <f t="shared" si="39"/>
        <v/>
      </c>
      <c r="BN99" s="92" t="str">
        <f t="shared" si="40"/>
        <v>Non Validé</v>
      </c>
      <c r="BR99"/>
    </row>
    <row r="100" spans="1:70" ht="30" customHeight="1" x14ac:dyDescent="0.2">
      <c r="A100" s="2">
        <v>96</v>
      </c>
      <c r="B100" s="116"/>
      <c r="C100" s="1"/>
      <c r="D100" s="93"/>
      <c r="E100" s="93"/>
      <c r="F100" s="93"/>
      <c r="G100" s="199"/>
      <c r="H100" s="244"/>
      <c r="I100" s="245"/>
      <c r="J100" s="249"/>
      <c r="K100" s="247"/>
      <c r="L100" s="259"/>
      <c r="M100" s="212" t="str">
        <f t="shared" si="27"/>
        <v>AJOURNE-E</v>
      </c>
      <c r="N100" s="119"/>
      <c r="O100" s="7"/>
      <c r="P100" s="261" t="e">
        <f t="shared" si="23"/>
        <v>#DIV/0!</v>
      </c>
      <c r="Q100" s="24"/>
      <c r="R100" s="25"/>
      <c r="S100" s="100" t="str">
        <f t="shared" si="28"/>
        <v/>
      </c>
      <c r="T100" s="51"/>
      <c r="U100" s="49"/>
      <c r="V100" s="103" t="str">
        <f t="shared" si="29"/>
        <v/>
      </c>
      <c r="W100" s="87" t="str">
        <f t="shared" si="30"/>
        <v>Non Validé</v>
      </c>
      <c r="X100" s="26"/>
      <c r="Y100" s="27"/>
      <c r="Z100" s="28"/>
      <c r="AA100" s="262" t="e">
        <f t="shared" si="24"/>
        <v>#DIV/0!</v>
      </c>
      <c r="AB100" s="29"/>
      <c r="AC100" s="30"/>
      <c r="AD100" s="27"/>
      <c r="AE100" s="106" t="str">
        <f t="shared" si="21"/>
        <v/>
      </c>
      <c r="AF100" s="45"/>
      <c r="AG100" s="46"/>
      <c r="AH100" s="106" t="str">
        <f t="shared" si="22"/>
        <v/>
      </c>
      <c r="AI100" s="53"/>
      <c r="AJ100" s="46"/>
      <c r="AK100" s="190" t="str">
        <f t="shared" si="31"/>
        <v/>
      </c>
      <c r="AL100" s="189" t="str">
        <f t="shared" si="41"/>
        <v>Non Validé</v>
      </c>
      <c r="AM100" s="68"/>
      <c r="AN100" s="69"/>
      <c r="AO100" s="263" t="e">
        <f t="shared" si="25"/>
        <v>#DIV/0!</v>
      </c>
      <c r="AP100" s="31"/>
      <c r="AQ100" s="32"/>
      <c r="AR100" s="109" t="str">
        <f t="shared" si="32"/>
        <v/>
      </c>
      <c r="AS100" s="56"/>
      <c r="AT100" s="57"/>
      <c r="AU100" s="110" t="str">
        <f t="shared" si="33"/>
        <v/>
      </c>
      <c r="AV100" s="88" t="str">
        <f t="shared" si="34"/>
        <v>Non Validé</v>
      </c>
      <c r="AW100" s="127"/>
      <c r="AX100" s="128"/>
      <c r="AY100" s="129"/>
      <c r="AZ100" s="111" t="str">
        <f t="shared" si="35"/>
        <v/>
      </c>
      <c r="BA100" s="130"/>
      <c r="BB100" s="131"/>
      <c r="BC100" s="112" t="str">
        <f t="shared" si="36"/>
        <v/>
      </c>
      <c r="BD100" s="89" t="str">
        <f t="shared" si="37"/>
        <v>Non Validé</v>
      </c>
      <c r="BE100" s="133"/>
      <c r="BF100" s="134"/>
      <c r="BG100" s="264" t="e">
        <f t="shared" si="26"/>
        <v>#DIV/0!</v>
      </c>
      <c r="BH100" s="135"/>
      <c r="BI100" s="136"/>
      <c r="BJ100" s="113" t="str">
        <f t="shared" si="38"/>
        <v/>
      </c>
      <c r="BK100" s="137"/>
      <c r="BL100" s="136"/>
      <c r="BM100" s="98" t="str">
        <f t="shared" si="39"/>
        <v/>
      </c>
      <c r="BN100" s="92" t="str">
        <f t="shared" si="40"/>
        <v>Non Validé</v>
      </c>
      <c r="BR100"/>
    </row>
    <row r="101" spans="1:70" ht="30" customHeight="1" x14ac:dyDescent="0.2">
      <c r="A101" s="2">
        <v>97</v>
      </c>
      <c r="B101" s="116"/>
      <c r="C101" s="1"/>
      <c r="D101" s="93"/>
      <c r="E101" s="93"/>
      <c r="F101" s="93"/>
      <c r="G101" s="199"/>
      <c r="H101" s="244"/>
      <c r="I101" s="245"/>
      <c r="J101" s="249"/>
      <c r="K101" s="247"/>
      <c r="L101" s="259"/>
      <c r="M101" s="212" t="str">
        <f t="shared" si="27"/>
        <v>AJOURNE-E</v>
      </c>
      <c r="N101" s="119"/>
      <c r="O101" s="7"/>
      <c r="P101" s="261" t="e">
        <f t="shared" si="23"/>
        <v>#DIV/0!</v>
      </c>
      <c r="Q101" s="24"/>
      <c r="R101" s="25"/>
      <c r="S101" s="100" t="str">
        <f t="shared" si="28"/>
        <v/>
      </c>
      <c r="T101" s="51"/>
      <c r="U101" s="49"/>
      <c r="V101" s="103" t="str">
        <f t="shared" si="29"/>
        <v/>
      </c>
      <c r="W101" s="87" t="str">
        <f t="shared" si="30"/>
        <v>Non Validé</v>
      </c>
      <c r="X101" s="26"/>
      <c r="Y101" s="27"/>
      <c r="Z101" s="28"/>
      <c r="AA101" s="262" t="e">
        <f t="shared" si="24"/>
        <v>#DIV/0!</v>
      </c>
      <c r="AB101" s="29"/>
      <c r="AC101" s="30"/>
      <c r="AD101" s="27"/>
      <c r="AE101" s="106" t="str">
        <f t="shared" si="21"/>
        <v/>
      </c>
      <c r="AF101" s="45"/>
      <c r="AG101" s="46"/>
      <c r="AH101" s="106" t="str">
        <f t="shared" si="22"/>
        <v/>
      </c>
      <c r="AI101" s="53"/>
      <c r="AJ101" s="46"/>
      <c r="AK101" s="190" t="str">
        <f t="shared" si="31"/>
        <v/>
      </c>
      <c r="AL101" s="189" t="str">
        <f t="shared" si="41"/>
        <v>Non Validé</v>
      </c>
      <c r="AM101" s="68"/>
      <c r="AN101" s="69"/>
      <c r="AO101" s="263" t="e">
        <f t="shared" si="25"/>
        <v>#DIV/0!</v>
      </c>
      <c r="AP101" s="31"/>
      <c r="AQ101" s="32"/>
      <c r="AR101" s="109" t="str">
        <f t="shared" si="32"/>
        <v/>
      </c>
      <c r="AS101" s="56"/>
      <c r="AT101" s="57"/>
      <c r="AU101" s="110" t="str">
        <f t="shared" si="33"/>
        <v/>
      </c>
      <c r="AV101" s="88" t="str">
        <f t="shared" si="34"/>
        <v>Non Validé</v>
      </c>
      <c r="AW101" s="127"/>
      <c r="AX101" s="128"/>
      <c r="AY101" s="129"/>
      <c r="AZ101" s="111" t="str">
        <f t="shared" si="35"/>
        <v/>
      </c>
      <c r="BA101" s="130"/>
      <c r="BB101" s="131"/>
      <c r="BC101" s="112" t="str">
        <f t="shared" si="36"/>
        <v/>
      </c>
      <c r="BD101" s="89" t="str">
        <f t="shared" si="37"/>
        <v>Non Validé</v>
      </c>
      <c r="BE101" s="133"/>
      <c r="BF101" s="134"/>
      <c r="BG101" s="264" t="e">
        <f t="shared" si="26"/>
        <v>#DIV/0!</v>
      </c>
      <c r="BH101" s="135"/>
      <c r="BI101" s="136"/>
      <c r="BJ101" s="113" t="str">
        <f t="shared" si="38"/>
        <v/>
      </c>
      <c r="BK101" s="137"/>
      <c r="BL101" s="136"/>
      <c r="BM101" s="98" t="str">
        <f t="shared" si="39"/>
        <v/>
      </c>
      <c r="BN101" s="92" t="str">
        <f t="shared" si="40"/>
        <v>Non Validé</v>
      </c>
      <c r="BR101"/>
    </row>
    <row r="102" spans="1:70" ht="30" customHeight="1" x14ac:dyDescent="0.2">
      <c r="A102" s="2">
        <v>98</v>
      </c>
      <c r="B102" s="116"/>
      <c r="C102" s="1"/>
      <c r="D102" s="93"/>
      <c r="E102" s="93"/>
      <c r="F102" s="93"/>
      <c r="G102" s="199"/>
      <c r="H102" s="244"/>
      <c r="I102" s="245"/>
      <c r="J102" s="249"/>
      <c r="K102" s="247"/>
      <c r="L102" s="259"/>
      <c r="M102" s="212" t="str">
        <f t="shared" si="27"/>
        <v>AJOURNE-E</v>
      </c>
      <c r="N102" s="119"/>
      <c r="O102" s="7"/>
      <c r="P102" s="261" t="e">
        <f t="shared" si="23"/>
        <v>#DIV/0!</v>
      </c>
      <c r="Q102" s="24"/>
      <c r="R102" s="25"/>
      <c r="S102" s="100" t="str">
        <f t="shared" si="28"/>
        <v/>
      </c>
      <c r="T102" s="51"/>
      <c r="U102" s="49"/>
      <c r="V102" s="103" t="str">
        <f t="shared" si="29"/>
        <v/>
      </c>
      <c r="W102" s="87" t="str">
        <f t="shared" si="30"/>
        <v>Non Validé</v>
      </c>
      <c r="X102" s="26"/>
      <c r="Y102" s="27"/>
      <c r="Z102" s="28"/>
      <c r="AA102" s="262" t="e">
        <f t="shared" si="24"/>
        <v>#DIV/0!</v>
      </c>
      <c r="AB102" s="29"/>
      <c r="AC102" s="30"/>
      <c r="AD102" s="27"/>
      <c r="AE102" s="106" t="str">
        <f t="shared" si="21"/>
        <v/>
      </c>
      <c r="AF102" s="45"/>
      <c r="AG102" s="46"/>
      <c r="AH102" s="106" t="str">
        <f t="shared" si="22"/>
        <v/>
      </c>
      <c r="AI102" s="53"/>
      <c r="AJ102" s="46"/>
      <c r="AK102" s="190" t="str">
        <f t="shared" si="31"/>
        <v/>
      </c>
      <c r="AL102" s="189" t="str">
        <f t="shared" si="41"/>
        <v>Non Validé</v>
      </c>
      <c r="AM102" s="68"/>
      <c r="AN102" s="69"/>
      <c r="AO102" s="263" t="e">
        <f t="shared" si="25"/>
        <v>#DIV/0!</v>
      </c>
      <c r="AP102" s="31"/>
      <c r="AQ102" s="32"/>
      <c r="AR102" s="109" t="str">
        <f t="shared" si="32"/>
        <v/>
      </c>
      <c r="AS102" s="56"/>
      <c r="AT102" s="57"/>
      <c r="AU102" s="110" t="str">
        <f t="shared" si="33"/>
        <v/>
      </c>
      <c r="AV102" s="88" t="str">
        <f t="shared" si="34"/>
        <v>Non Validé</v>
      </c>
      <c r="AW102" s="127"/>
      <c r="AX102" s="128"/>
      <c r="AY102" s="129"/>
      <c r="AZ102" s="111" t="str">
        <f t="shared" si="35"/>
        <v/>
      </c>
      <c r="BA102" s="130"/>
      <c r="BB102" s="131"/>
      <c r="BC102" s="112" t="str">
        <f t="shared" si="36"/>
        <v/>
      </c>
      <c r="BD102" s="89" t="str">
        <f t="shared" si="37"/>
        <v>Non Validé</v>
      </c>
      <c r="BE102" s="133"/>
      <c r="BF102" s="134"/>
      <c r="BG102" s="264" t="e">
        <f t="shared" si="26"/>
        <v>#DIV/0!</v>
      </c>
      <c r="BH102" s="135"/>
      <c r="BI102" s="136"/>
      <c r="BJ102" s="113" t="str">
        <f t="shared" si="38"/>
        <v/>
      </c>
      <c r="BK102" s="137"/>
      <c r="BL102" s="136"/>
      <c r="BM102" s="98" t="str">
        <f t="shared" si="39"/>
        <v/>
      </c>
      <c r="BN102" s="92" t="str">
        <f t="shared" si="40"/>
        <v>Non Validé</v>
      </c>
      <c r="BR102"/>
    </row>
    <row r="103" spans="1:70" ht="30" customHeight="1" x14ac:dyDescent="0.2">
      <c r="A103" s="2">
        <v>99</v>
      </c>
      <c r="B103" s="116"/>
      <c r="C103" s="1"/>
      <c r="D103" s="93"/>
      <c r="E103" s="93"/>
      <c r="F103" s="93"/>
      <c r="G103" s="199"/>
      <c r="H103" s="244"/>
      <c r="I103" s="245"/>
      <c r="J103" s="249"/>
      <c r="K103" s="247"/>
      <c r="L103" s="259"/>
      <c r="M103" s="212" t="str">
        <f t="shared" si="27"/>
        <v>AJOURNE-E</v>
      </c>
      <c r="N103" s="119"/>
      <c r="O103" s="7"/>
      <c r="P103" s="261" t="e">
        <f t="shared" si="23"/>
        <v>#DIV/0!</v>
      </c>
      <c r="Q103" s="24"/>
      <c r="R103" s="25"/>
      <c r="S103" s="100" t="str">
        <f t="shared" si="28"/>
        <v/>
      </c>
      <c r="T103" s="51"/>
      <c r="U103" s="49"/>
      <c r="V103" s="103" t="str">
        <f t="shared" si="29"/>
        <v/>
      </c>
      <c r="W103" s="87" t="str">
        <f t="shared" si="30"/>
        <v>Non Validé</v>
      </c>
      <c r="X103" s="26"/>
      <c r="Y103" s="27"/>
      <c r="Z103" s="28"/>
      <c r="AA103" s="262" t="e">
        <f t="shared" si="24"/>
        <v>#DIV/0!</v>
      </c>
      <c r="AB103" s="29"/>
      <c r="AC103" s="30"/>
      <c r="AD103" s="27"/>
      <c r="AE103" s="106" t="str">
        <f t="shared" si="21"/>
        <v/>
      </c>
      <c r="AF103" s="45"/>
      <c r="AG103" s="46"/>
      <c r="AH103" s="106" t="str">
        <f t="shared" si="22"/>
        <v/>
      </c>
      <c r="AI103" s="53"/>
      <c r="AJ103" s="46"/>
      <c r="AK103" s="190" t="str">
        <f t="shared" si="31"/>
        <v/>
      </c>
      <c r="AL103" s="189" t="str">
        <f t="shared" si="41"/>
        <v>Non Validé</v>
      </c>
      <c r="AM103" s="68"/>
      <c r="AN103" s="69"/>
      <c r="AO103" s="263" t="e">
        <f t="shared" si="25"/>
        <v>#DIV/0!</v>
      </c>
      <c r="AP103" s="31"/>
      <c r="AQ103" s="32"/>
      <c r="AR103" s="109" t="str">
        <f t="shared" si="32"/>
        <v/>
      </c>
      <c r="AS103" s="56"/>
      <c r="AT103" s="57"/>
      <c r="AU103" s="110" t="str">
        <f t="shared" si="33"/>
        <v/>
      </c>
      <c r="AV103" s="88" t="str">
        <f t="shared" si="34"/>
        <v>Non Validé</v>
      </c>
      <c r="AW103" s="127"/>
      <c r="AX103" s="128"/>
      <c r="AY103" s="129"/>
      <c r="AZ103" s="111" t="str">
        <f t="shared" si="35"/>
        <v/>
      </c>
      <c r="BA103" s="130"/>
      <c r="BB103" s="131"/>
      <c r="BC103" s="112" t="str">
        <f t="shared" si="36"/>
        <v/>
      </c>
      <c r="BD103" s="89" t="str">
        <f t="shared" si="37"/>
        <v>Non Validé</v>
      </c>
      <c r="BE103" s="133"/>
      <c r="BF103" s="134"/>
      <c r="BG103" s="264" t="e">
        <f t="shared" si="26"/>
        <v>#DIV/0!</v>
      </c>
      <c r="BH103" s="135"/>
      <c r="BI103" s="136"/>
      <c r="BJ103" s="113" t="str">
        <f t="shared" si="38"/>
        <v/>
      </c>
      <c r="BK103" s="137"/>
      <c r="BL103" s="136"/>
      <c r="BM103" s="98" t="str">
        <f t="shared" si="39"/>
        <v/>
      </c>
      <c r="BN103" s="92" t="str">
        <f t="shared" si="40"/>
        <v>Non Validé</v>
      </c>
      <c r="BR103"/>
    </row>
    <row r="104" spans="1:70" ht="30" customHeight="1" x14ac:dyDescent="0.2">
      <c r="A104" s="2">
        <v>100</v>
      </c>
      <c r="B104" s="116"/>
      <c r="C104" s="1"/>
      <c r="D104" s="93"/>
      <c r="E104" s="93"/>
      <c r="F104" s="93"/>
      <c r="G104" s="199"/>
      <c r="H104" s="244"/>
      <c r="I104" s="245"/>
      <c r="J104" s="249"/>
      <c r="K104" s="247"/>
      <c r="L104" s="259"/>
      <c r="M104" s="212" t="str">
        <f t="shared" si="27"/>
        <v>AJOURNE-E</v>
      </c>
      <c r="N104" s="119"/>
      <c r="O104" s="7"/>
      <c r="P104" s="261" t="e">
        <f t="shared" si="23"/>
        <v>#DIV/0!</v>
      </c>
      <c r="Q104" s="24"/>
      <c r="R104" s="25"/>
      <c r="S104" s="100" t="str">
        <f t="shared" si="28"/>
        <v/>
      </c>
      <c r="T104" s="51"/>
      <c r="U104" s="49"/>
      <c r="V104" s="103" t="str">
        <f t="shared" si="29"/>
        <v/>
      </c>
      <c r="W104" s="87" t="str">
        <f t="shared" si="30"/>
        <v>Non Validé</v>
      </c>
      <c r="X104" s="26"/>
      <c r="Y104" s="27"/>
      <c r="Z104" s="28"/>
      <c r="AA104" s="262" t="e">
        <f t="shared" si="24"/>
        <v>#DIV/0!</v>
      </c>
      <c r="AB104" s="29"/>
      <c r="AC104" s="30"/>
      <c r="AD104" s="27"/>
      <c r="AE104" s="106" t="str">
        <f t="shared" si="21"/>
        <v/>
      </c>
      <c r="AF104" s="45"/>
      <c r="AG104" s="46"/>
      <c r="AH104" s="106" t="str">
        <f t="shared" si="22"/>
        <v/>
      </c>
      <c r="AI104" s="53"/>
      <c r="AJ104" s="46"/>
      <c r="AK104" s="190" t="str">
        <f t="shared" si="31"/>
        <v/>
      </c>
      <c r="AL104" s="189" t="str">
        <f t="shared" si="41"/>
        <v>Non Validé</v>
      </c>
      <c r="AM104" s="68"/>
      <c r="AN104" s="69"/>
      <c r="AO104" s="263" t="e">
        <f t="shared" si="25"/>
        <v>#DIV/0!</v>
      </c>
      <c r="AP104" s="31"/>
      <c r="AQ104" s="32"/>
      <c r="AR104" s="109" t="str">
        <f t="shared" si="32"/>
        <v/>
      </c>
      <c r="AS104" s="56"/>
      <c r="AT104" s="57"/>
      <c r="AU104" s="110" t="str">
        <f t="shared" si="33"/>
        <v/>
      </c>
      <c r="AV104" s="88" t="str">
        <f t="shared" si="34"/>
        <v>Non Validé</v>
      </c>
      <c r="AW104" s="127"/>
      <c r="AX104" s="128"/>
      <c r="AY104" s="129"/>
      <c r="AZ104" s="111" t="str">
        <f t="shared" si="35"/>
        <v/>
      </c>
      <c r="BA104" s="130"/>
      <c r="BB104" s="131"/>
      <c r="BC104" s="112" t="str">
        <f t="shared" si="36"/>
        <v/>
      </c>
      <c r="BD104" s="89" t="str">
        <f t="shared" si="37"/>
        <v>Non Validé</v>
      </c>
      <c r="BE104" s="133"/>
      <c r="BF104" s="134"/>
      <c r="BG104" s="264" t="e">
        <f t="shared" si="26"/>
        <v>#DIV/0!</v>
      </c>
      <c r="BH104" s="135"/>
      <c r="BI104" s="136"/>
      <c r="BJ104" s="113" t="str">
        <f t="shared" si="38"/>
        <v/>
      </c>
      <c r="BK104" s="137"/>
      <c r="BL104" s="136"/>
      <c r="BM104" s="98" t="str">
        <f t="shared" si="39"/>
        <v/>
      </c>
      <c r="BN104" s="92" t="str">
        <f t="shared" si="40"/>
        <v>Non Validé</v>
      </c>
      <c r="BR104"/>
    </row>
    <row r="105" spans="1:70" ht="30" customHeight="1" x14ac:dyDescent="0.2">
      <c r="A105" s="2">
        <v>101</v>
      </c>
      <c r="B105" s="116"/>
      <c r="C105" s="1"/>
      <c r="D105" s="93"/>
      <c r="E105" s="93"/>
      <c r="F105" s="93"/>
      <c r="G105" s="199"/>
      <c r="H105" s="244"/>
      <c r="I105" s="245"/>
      <c r="J105" s="249"/>
      <c r="K105" s="247"/>
      <c r="L105" s="259"/>
      <c r="M105" s="212" t="str">
        <f t="shared" si="27"/>
        <v>AJOURNE-E</v>
      </c>
      <c r="N105" s="119"/>
      <c r="O105" s="7"/>
      <c r="P105" s="261" t="e">
        <f t="shared" si="23"/>
        <v>#DIV/0!</v>
      </c>
      <c r="Q105" s="24"/>
      <c r="R105" s="25"/>
      <c r="S105" s="100" t="str">
        <f t="shared" si="28"/>
        <v/>
      </c>
      <c r="T105" s="51"/>
      <c r="U105" s="49"/>
      <c r="V105" s="103" t="str">
        <f t="shared" si="29"/>
        <v/>
      </c>
      <c r="W105" s="87" t="str">
        <f t="shared" si="30"/>
        <v>Non Validé</v>
      </c>
      <c r="X105" s="26"/>
      <c r="Y105" s="27"/>
      <c r="Z105" s="28"/>
      <c r="AA105" s="262" t="e">
        <f t="shared" si="24"/>
        <v>#DIV/0!</v>
      </c>
      <c r="AB105" s="29"/>
      <c r="AC105" s="30"/>
      <c r="AD105" s="27"/>
      <c r="AE105" s="106" t="str">
        <f t="shared" si="21"/>
        <v/>
      </c>
      <c r="AF105" s="45"/>
      <c r="AG105" s="46"/>
      <c r="AH105" s="106" t="str">
        <f t="shared" si="22"/>
        <v/>
      </c>
      <c r="AI105" s="53"/>
      <c r="AJ105" s="46"/>
      <c r="AK105" s="190" t="str">
        <f t="shared" si="31"/>
        <v/>
      </c>
      <c r="AL105" s="189" t="str">
        <f t="shared" si="41"/>
        <v>Non Validé</v>
      </c>
      <c r="AM105" s="68"/>
      <c r="AN105" s="69"/>
      <c r="AO105" s="263" t="e">
        <f t="shared" si="25"/>
        <v>#DIV/0!</v>
      </c>
      <c r="AP105" s="31"/>
      <c r="AQ105" s="32"/>
      <c r="AR105" s="109" t="str">
        <f t="shared" si="32"/>
        <v/>
      </c>
      <c r="AS105" s="56"/>
      <c r="AT105" s="57"/>
      <c r="AU105" s="110" t="str">
        <f t="shared" si="33"/>
        <v/>
      </c>
      <c r="AV105" s="88" t="str">
        <f t="shared" si="34"/>
        <v>Non Validé</v>
      </c>
      <c r="AW105" s="127"/>
      <c r="AX105" s="128"/>
      <c r="AY105" s="129"/>
      <c r="AZ105" s="111" t="str">
        <f t="shared" si="35"/>
        <v/>
      </c>
      <c r="BA105" s="130"/>
      <c r="BB105" s="131"/>
      <c r="BC105" s="112" t="str">
        <f t="shared" si="36"/>
        <v/>
      </c>
      <c r="BD105" s="89" t="str">
        <f t="shared" si="37"/>
        <v>Non Validé</v>
      </c>
      <c r="BE105" s="133"/>
      <c r="BF105" s="134"/>
      <c r="BG105" s="264" t="e">
        <f t="shared" si="26"/>
        <v>#DIV/0!</v>
      </c>
      <c r="BH105" s="135"/>
      <c r="BI105" s="136"/>
      <c r="BJ105" s="113" t="str">
        <f t="shared" si="38"/>
        <v/>
      </c>
      <c r="BK105" s="137"/>
      <c r="BL105" s="136"/>
      <c r="BM105" s="98" t="str">
        <f t="shared" si="39"/>
        <v/>
      </c>
      <c r="BN105" s="92" t="str">
        <f t="shared" si="40"/>
        <v>Non Validé</v>
      </c>
      <c r="BR105"/>
    </row>
    <row r="106" spans="1:70" ht="30" customHeight="1" x14ac:dyDescent="0.2">
      <c r="A106" s="2">
        <v>102</v>
      </c>
      <c r="B106" s="116"/>
      <c r="C106" s="1"/>
      <c r="D106" s="93"/>
      <c r="E106" s="93"/>
      <c r="F106" s="93"/>
      <c r="G106" s="199"/>
      <c r="H106" s="244"/>
      <c r="I106" s="245"/>
      <c r="J106" s="249"/>
      <c r="K106" s="247"/>
      <c r="L106" s="259"/>
      <c r="M106" s="212" t="str">
        <f t="shared" si="27"/>
        <v>AJOURNE-E</v>
      </c>
      <c r="N106" s="119"/>
      <c r="O106" s="7"/>
      <c r="P106" s="261" t="e">
        <f t="shared" si="23"/>
        <v>#DIV/0!</v>
      </c>
      <c r="Q106" s="24"/>
      <c r="R106" s="25"/>
      <c r="S106" s="100" t="str">
        <f t="shared" si="28"/>
        <v/>
      </c>
      <c r="T106" s="51"/>
      <c r="U106" s="49"/>
      <c r="V106" s="103" t="str">
        <f t="shared" si="29"/>
        <v/>
      </c>
      <c r="W106" s="87" t="str">
        <f t="shared" si="30"/>
        <v>Non Validé</v>
      </c>
      <c r="X106" s="26"/>
      <c r="Y106" s="27"/>
      <c r="Z106" s="28"/>
      <c r="AA106" s="262" t="e">
        <f t="shared" si="24"/>
        <v>#DIV/0!</v>
      </c>
      <c r="AB106" s="29"/>
      <c r="AC106" s="30"/>
      <c r="AD106" s="27"/>
      <c r="AE106" s="106" t="str">
        <f t="shared" si="21"/>
        <v/>
      </c>
      <c r="AF106" s="45"/>
      <c r="AG106" s="46"/>
      <c r="AH106" s="106" t="str">
        <f t="shared" si="22"/>
        <v/>
      </c>
      <c r="AI106" s="53"/>
      <c r="AJ106" s="46"/>
      <c r="AK106" s="190" t="str">
        <f t="shared" si="31"/>
        <v/>
      </c>
      <c r="AL106" s="189" t="str">
        <f t="shared" si="41"/>
        <v>Non Validé</v>
      </c>
      <c r="AM106" s="68"/>
      <c r="AN106" s="69"/>
      <c r="AO106" s="263" t="e">
        <f t="shared" si="25"/>
        <v>#DIV/0!</v>
      </c>
      <c r="AP106" s="31"/>
      <c r="AQ106" s="32"/>
      <c r="AR106" s="109" t="str">
        <f t="shared" si="32"/>
        <v/>
      </c>
      <c r="AS106" s="56"/>
      <c r="AT106" s="57"/>
      <c r="AU106" s="110" t="str">
        <f t="shared" si="33"/>
        <v/>
      </c>
      <c r="AV106" s="88" t="str">
        <f t="shared" si="34"/>
        <v>Non Validé</v>
      </c>
      <c r="AW106" s="127"/>
      <c r="AX106" s="128"/>
      <c r="AY106" s="129"/>
      <c r="AZ106" s="111" t="str">
        <f t="shared" si="35"/>
        <v/>
      </c>
      <c r="BA106" s="130"/>
      <c r="BB106" s="131"/>
      <c r="BC106" s="112" t="str">
        <f t="shared" si="36"/>
        <v/>
      </c>
      <c r="BD106" s="89" t="str">
        <f t="shared" si="37"/>
        <v>Non Validé</v>
      </c>
      <c r="BE106" s="133"/>
      <c r="BF106" s="134"/>
      <c r="BG106" s="264" t="e">
        <f t="shared" si="26"/>
        <v>#DIV/0!</v>
      </c>
      <c r="BH106" s="135"/>
      <c r="BI106" s="136"/>
      <c r="BJ106" s="113" t="str">
        <f t="shared" si="38"/>
        <v/>
      </c>
      <c r="BK106" s="137"/>
      <c r="BL106" s="136"/>
      <c r="BM106" s="98" t="str">
        <f t="shared" si="39"/>
        <v/>
      </c>
      <c r="BN106" s="92" t="str">
        <f t="shared" si="40"/>
        <v>Non Validé</v>
      </c>
      <c r="BR106"/>
    </row>
    <row r="107" spans="1:70" ht="30" customHeight="1" x14ac:dyDescent="0.2">
      <c r="A107" s="2">
        <v>103</v>
      </c>
      <c r="B107" s="116"/>
      <c r="C107" s="1"/>
      <c r="D107" s="93"/>
      <c r="E107" s="93"/>
      <c r="F107" s="93"/>
      <c r="G107" s="199"/>
      <c r="H107" s="244"/>
      <c r="I107" s="245"/>
      <c r="J107" s="249"/>
      <c r="K107" s="247"/>
      <c r="L107" s="259"/>
      <c r="M107" s="212" t="str">
        <f t="shared" si="27"/>
        <v>AJOURNE-E</v>
      </c>
      <c r="N107" s="119"/>
      <c r="O107" s="7"/>
      <c r="P107" s="261" t="e">
        <f t="shared" si="23"/>
        <v>#DIV/0!</v>
      </c>
      <c r="Q107" s="24"/>
      <c r="R107" s="25"/>
      <c r="S107" s="100" t="str">
        <f t="shared" si="28"/>
        <v/>
      </c>
      <c r="T107" s="51"/>
      <c r="U107" s="49"/>
      <c r="V107" s="103" t="str">
        <f t="shared" si="29"/>
        <v/>
      </c>
      <c r="W107" s="87" t="str">
        <f t="shared" si="30"/>
        <v>Non Validé</v>
      </c>
      <c r="X107" s="26"/>
      <c r="Y107" s="27"/>
      <c r="Z107" s="28"/>
      <c r="AA107" s="262" t="e">
        <f t="shared" si="24"/>
        <v>#DIV/0!</v>
      </c>
      <c r="AB107" s="29"/>
      <c r="AC107" s="30"/>
      <c r="AD107" s="27"/>
      <c r="AE107" s="106" t="str">
        <f t="shared" si="21"/>
        <v/>
      </c>
      <c r="AF107" s="45"/>
      <c r="AG107" s="46"/>
      <c r="AH107" s="106" t="str">
        <f t="shared" si="22"/>
        <v/>
      </c>
      <c r="AI107" s="53"/>
      <c r="AJ107" s="46"/>
      <c r="AK107" s="190" t="str">
        <f t="shared" si="31"/>
        <v/>
      </c>
      <c r="AL107" s="189" t="str">
        <f t="shared" si="41"/>
        <v>Non Validé</v>
      </c>
      <c r="AM107" s="68"/>
      <c r="AN107" s="69"/>
      <c r="AO107" s="263" t="e">
        <f t="shared" si="25"/>
        <v>#DIV/0!</v>
      </c>
      <c r="AP107" s="31"/>
      <c r="AQ107" s="32"/>
      <c r="AR107" s="109" t="str">
        <f t="shared" si="32"/>
        <v/>
      </c>
      <c r="AS107" s="56"/>
      <c r="AT107" s="57"/>
      <c r="AU107" s="110" t="str">
        <f t="shared" si="33"/>
        <v/>
      </c>
      <c r="AV107" s="88" t="str">
        <f t="shared" si="34"/>
        <v>Non Validé</v>
      </c>
      <c r="AW107" s="127"/>
      <c r="AX107" s="128"/>
      <c r="AY107" s="129"/>
      <c r="AZ107" s="111" t="str">
        <f t="shared" si="35"/>
        <v/>
      </c>
      <c r="BA107" s="130"/>
      <c r="BB107" s="131"/>
      <c r="BC107" s="112" t="str">
        <f t="shared" si="36"/>
        <v/>
      </c>
      <c r="BD107" s="89" t="str">
        <f t="shared" si="37"/>
        <v>Non Validé</v>
      </c>
      <c r="BE107" s="133"/>
      <c r="BF107" s="134"/>
      <c r="BG107" s="264" t="e">
        <f t="shared" si="26"/>
        <v>#DIV/0!</v>
      </c>
      <c r="BH107" s="135"/>
      <c r="BI107" s="136"/>
      <c r="BJ107" s="113" t="str">
        <f t="shared" si="38"/>
        <v/>
      </c>
      <c r="BK107" s="137"/>
      <c r="BL107" s="136"/>
      <c r="BM107" s="98" t="str">
        <f t="shared" si="39"/>
        <v/>
      </c>
      <c r="BN107" s="92" t="str">
        <f t="shared" si="40"/>
        <v>Non Validé</v>
      </c>
      <c r="BR107"/>
    </row>
    <row r="108" spans="1:70" ht="30" customHeight="1" x14ac:dyDescent="0.2">
      <c r="A108" s="2">
        <v>104</v>
      </c>
      <c r="B108" s="116"/>
      <c r="C108" s="1"/>
      <c r="D108" s="93"/>
      <c r="E108" s="93"/>
      <c r="F108" s="93"/>
      <c r="G108" s="199"/>
      <c r="H108" s="244"/>
      <c r="I108" s="245"/>
      <c r="J108" s="249"/>
      <c r="K108" s="247"/>
      <c r="L108" s="259"/>
      <c r="M108" s="212" t="str">
        <f t="shared" si="27"/>
        <v>AJOURNE-E</v>
      </c>
      <c r="N108" s="119"/>
      <c r="O108" s="7"/>
      <c r="P108" s="261" t="e">
        <f t="shared" si="23"/>
        <v>#DIV/0!</v>
      </c>
      <c r="Q108" s="24"/>
      <c r="R108" s="25"/>
      <c r="S108" s="100" t="str">
        <f t="shared" si="28"/>
        <v/>
      </c>
      <c r="T108" s="51"/>
      <c r="U108" s="49"/>
      <c r="V108" s="103" t="str">
        <f t="shared" si="29"/>
        <v/>
      </c>
      <c r="W108" s="87" t="str">
        <f t="shared" si="30"/>
        <v>Non Validé</v>
      </c>
      <c r="X108" s="26"/>
      <c r="Y108" s="27"/>
      <c r="Z108" s="28"/>
      <c r="AA108" s="262" t="e">
        <f t="shared" si="24"/>
        <v>#DIV/0!</v>
      </c>
      <c r="AB108" s="29"/>
      <c r="AC108" s="30"/>
      <c r="AD108" s="27"/>
      <c r="AE108" s="106" t="str">
        <f t="shared" si="21"/>
        <v/>
      </c>
      <c r="AF108" s="45"/>
      <c r="AG108" s="46"/>
      <c r="AH108" s="106" t="str">
        <f t="shared" si="22"/>
        <v/>
      </c>
      <c r="AI108" s="53"/>
      <c r="AJ108" s="46"/>
      <c r="AK108" s="190" t="str">
        <f t="shared" si="31"/>
        <v/>
      </c>
      <c r="AL108" s="189" t="str">
        <f t="shared" si="41"/>
        <v>Non Validé</v>
      </c>
      <c r="AM108" s="68"/>
      <c r="AN108" s="69"/>
      <c r="AO108" s="263" t="e">
        <f t="shared" si="25"/>
        <v>#DIV/0!</v>
      </c>
      <c r="AP108" s="31"/>
      <c r="AQ108" s="32"/>
      <c r="AR108" s="109" t="str">
        <f t="shared" si="32"/>
        <v/>
      </c>
      <c r="AS108" s="56"/>
      <c r="AT108" s="57"/>
      <c r="AU108" s="110" t="str">
        <f t="shared" si="33"/>
        <v/>
      </c>
      <c r="AV108" s="88" t="str">
        <f t="shared" si="34"/>
        <v>Non Validé</v>
      </c>
      <c r="AW108" s="127"/>
      <c r="AX108" s="128"/>
      <c r="AY108" s="129"/>
      <c r="AZ108" s="111" t="str">
        <f t="shared" si="35"/>
        <v/>
      </c>
      <c r="BA108" s="130"/>
      <c r="BB108" s="131"/>
      <c r="BC108" s="112" t="str">
        <f t="shared" si="36"/>
        <v/>
      </c>
      <c r="BD108" s="89" t="str">
        <f t="shared" si="37"/>
        <v>Non Validé</v>
      </c>
      <c r="BE108" s="133"/>
      <c r="BF108" s="134"/>
      <c r="BG108" s="264" t="e">
        <f t="shared" si="26"/>
        <v>#DIV/0!</v>
      </c>
      <c r="BH108" s="135"/>
      <c r="BI108" s="136"/>
      <c r="BJ108" s="113" t="str">
        <f t="shared" si="38"/>
        <v/>
      </c>
      <c r="BK108" s="137"/>
      <c r="BL108" s="136"/>
      <c r="BM108" s="98" t="str">
        <f t="shared" si="39"/>
        <v/>
      </c>
      <c r="BN108" s="92" t="str">
        <f t="shared" si="40"/>
        <v>Non Validé</v>
      </c>
      <c r="BR108"/>
    </row>
    <row r="109" spans="1:70" ht="30" customHeight="1" x14ac:dyDescent="0.2">
      <c r="A109" s="2">
        <v>105</v>
      </c>
      <c r="B109" s="116"/>
      <c r="C109" s="1"/>
      <c r="D109" s="93"/>
      <c r="E109" s="93"/>
      <c r="F109" s="93"/>
      <c r="G109" s="199"/>
      <c r="H109" s="244"/>
      <c r="I109" s="245"/>
      <c r="J109" s="249"/>
      <c r="K109" s="247"/>
      <c r="L109" s="259"/>
      <c r="M109" s="212" t="str">
        <f t="shared" si="27"/>
        <v>AJOURNE-E</v>
      </c>
      <c r="N109" s="119"/>
      <c r="O109" s="7"/>
      <c r="P109" s="261" t="e">
        <f t="shared" si="23"/>
        <v>#DIV/0!</v>
      </c>
      <c r="Q109" s="24"/>
      <c r="R109" s="25"/>
      <c r="S109" s="100" t="str">
        <f t="shared" si="28"/>
        <v/>
      </c>
      <c r="T109" s="51"/>
      <c r="U109" s="49"/>
      <c r="V109" s="103" t="str">
        <f t="shared" si="29"/>
        <v/>
      </c>
      <c r="W109" s="87" t="str">
        <f t="shared" si="30"/>
        <v>Non Validé</v>
      </c>
      <c r="X109" s="26"/>
      <c r="Y109" s="27"/>
      <c r="Z109" s="28"/>
      <c r="AA109" s="262" t="e">
        <f t="shared" si="24"/>
        <v>#DIV/0!</v>
      </c>
      <c r="AB109" s="29"/>
      <c r="AC109" s="30"/>
      <c r="AD109" s="27"/>
      <c r="AE109" s="106" t="str">
        <f t="shared" si="21"/>
        <v/>
      </c>
      <c r="AF109" s="45"/>
      <c r="AG109" s="46"/>
      <c r="AH109" s="106" t="str">
        <f t="shared" si="22"/>
        <v/>
      </c>
      <c r="AI109" s="53"/>
      <c r="AJ109" s="46"/>
      <c r="AK109" s="190" t="str">
        <f t="shared" si="31"/>
        <v/>
      </c>
      <c r="AL109" s="189" t="str">
        <f t="shared" si="41"/>
        <v>Non Validé</v>
      </c>
      <c r="AM109" s="68"/>
      <c r="AN109" s="69"/>
      <c r="AO109" s="263" t="e">
        <f t="shared" si="25"/>
        <v>#DIV/0!</v>
      </c>
      <c r="AP109" s="31"/>
      <c r="AQ109" s="32"/>
      <c r="AR109" s="109" t="str">
        <f t="shared" si="32"/>
        <v/>
      </c>
      <c r="AS109" s="56"/>
      <c r="AT109" s="57"/>
      <c r="AU109" s="110" t="str">
        <f t="shared" si="33"/>
        <v/>
      </c>
      <c r="AV109" s="88" t="str">
        <f t="shared" si="34"/>
        <v>Non Validé</v>
      </c>
      <c r="AW109" s="127"/>
      <c r="AX109" s="128"/>
      <c r="AY109" s="129"/>
      <c r="AZ109" s="111" t="str">
        <f t="shared" si="35"/>
        <v/>
      </c>
      <c r="BA109" s="130"/>
      <c r="BB109" s="131"/>
      <c r="BC109" s="112" t="str">
        <f t="shared" si="36"/>
        <v/>
      </c>
      <c r="BD109" s="89" t="str">
        <f t="shared" si="37"/>
        <v>Non Validé</v>
      </c>
      <c r="BE109" s="133"/>
      <c r="BF109" s="134"/>
      <c r="BG109" s="264" t="e">
        <f t="shared" si="26"/>
        <v>#DIV/0!</v>
      </c>
      <c r="BH109" s="135"/>
      <c r="BI109" s="136"/>
      <c r="BJ109" s="113" t="str">
        <f t="shared" si="38"/>
        <v/>
      </c>
      <c r="BK109" s="137"/>
      <c r="BL109" s="136"/>
      <c r="BM109" s="98" t="str">
        <f t="shared" si="39"/>
        <v/>
      </c>
      <c r="BN109" s="92" t="str">
        <f t="shared" si="40"/>
        <v>Non Validé</v>
      </c>
      <c r="BR109"/>
    </row>
    <row r="110" spans="1:70" ht="30" customHeight="1" x14ac:dyDescent="0.2">
      <c r="A110" s="2">
        <v>106</v>
      </c>
      <c r="B110" s="116"/>
      <c r="C110" s="1"/>
      <c r="D110" s="93"/>
      <c r="E110" s="93"/>
      <c r="F110" s="93"/>
      <c r="G110" s="199"/>
      <c r="H110" s="244"/>
      <c r="I110" s="245"/>
      <c r="J110" s="249"/>
      <c r="K110" s="247"/>
      <c r="L110" s="259"/>
      <c r="M110" s="212" t="str">
        <f t="shared" si="27"/>
        <v>AJOURNE-E</v>
      </c>
      <c r="N110" s="119"/>
      <c r="O110" s="7"/>
      <c r="P110" s="261" t="e">
        <f t="shared" si="23"/>
        <v>#DIV/0!</v>
      </c>
      <c r="Q110" s="24"/>
      <c r="R110" s="25"/>
      <c r="S110" s="100" t="str">
        <f t="shared" si="28"/>
        <v/>
      </c>
      <c r="T110" s="51"/>
      <c r="U110" s="49"/>
      <c r="V110" s="103" t="str">
        <f t="shared" si="29"/>
        <v/>
      </c>
      <c r="W110" s="87" t="str">
        <f t="shared" si="30"/>
        <v>Non Validé</v>
      </c>
      <c r="X110" s="26"/>
      <c r="Y110" s="27"/>
      <c r="Z110" s="28"/>
      <c r="AA110" s="262" t="e">
        <f t="shared" si="24"/>
        <v>#DIV/0!</v>
      </c>
      <c r="AB110" s="29"/>
      <c r="AC110" s="30"/>
      <c r="AD110" s="27"/>
      <c r="AE110" s="106" t="str">
        <f t="shared" si="21"/>
        <v/>
      </c>
      <c r="AF110" s="45"/>
      <c r="AG110" s="46"/>
      <c r="AH110" s="106" t="str">
        <f t="shared" si="22"/>
        <v/>
      </c>
      <c r="AI110" s="53"/>
      <c r="AJ110" s="46"/>
      <c r="AK110" s="190" t="str">
        <f t="shared" si="31"/>
        <v/>
      </c>
      <c r="AL110" s="189" t="str">
        <f t="shared" si="41"/>
        <v>Non Validé</v>
      </c>
      <c r="AM110" s="68"/>
      <c r="AN110" s="69"/>
      <c r="AO110" s="263" t="e">
        <f t="shared" si="25"/>
        <v>#DIV/0!</v>
      </c>
      <c r="AP110" s="31"/>
      <c r="AQ110" s="32"/>
      <c r="AR110" s="109" t="str">
        <f t="shared" si="32"/>
        <v/>
      </c>
      <c r="AS110" s="56"/>
      <c r="AT110" s="57"/>
      <c r="AU110" s="110" t="str">
        <f t="shared" si="33"/>
        <v/>
      </c>
      <c r="AV110" s="88" t="str">
        <f t="shared" si="34"/>
        <v>Non Validé</v>
      </c>
      <c r="AW110" s="127"/>
      <c r="AX110" s="128"/>
      <c r="AY110" s="129"/>
      <c r="AZ110" s="111" t="str">
        <f t="shared" si="35"/>
        <v/>
      </c>
      <c r="BA110" s="130"/>
      <c r="BB110" s="131"/>
      <c r="BC110" s="112" t="str">
        <f t="shared" si="36"/>
        <v/>
      </c>
      <c r="BD110" s="89" t="str">
        <f t="shared" si="37"/>
        <v>Non Validé</v>
      </c>
      <c r="BE110" s="133"/>
      <c r="BF110" s="134"/>
      <c r="BG110" s="264" t="e">
        <f t="shared" si="26"/>
        <v>#DIV/0!</v>
      </c>
      <c r="BH110" s="135"/>
      <c r="BI110" s="136"/>
      <c r="BJ110" s="113" t="str">
        <f t="shared" si="38"/>
        <v/>
      </c>
      <c r="BK110" s="137"/>
      <c r="BL110" s="136"/>
      <c r="BM110" s="98" t="str">
        <f t="shared" si="39"/>
        <v/>
      </c>
      <c r="BN110" s="92" t="str">
        <f t="shared" si="40"/>
        <v>Non Validé</v>
      </c>
      <c r="BR110"/>
    </row>
    <row r="111" spans="1:70" ht="30" customHeight="1" x14ac:dyDescent="0.2">
      <c r="A111" s="2">
        <v>107</v>
      </c>
      <c r="B111" s="116"/>
      <c r="C111" s="1"/>
      <c r="D111" s="93"/>
      <c r="E111" s="93"/>
      <c r="F111" s="93"/>
      <c r="G111" s="199"/>
      <c r="H111" s="244"/>
      <c r="I111" s="245"/>
      <c r="J111" s="249"/>
      <c r="K111" s="247"/>
      <c r="L111" s="259"/>
      <c r="M111" s="212" t="str">
        <f t="shared" si="27"/>
        <v>AJOURNE-E</v>
      </c>
      <c r="N111" s="119"/>
      <c r="O111" s="7"/>
      <c r="P111" s="261" t="e">
        <f t="shared" si="23"/>
        <v>#DIV/0!</v>
      </c>
      <c r="Q111" s="24"/>
      <c r="R111" s="25"/>
      <c r="S111" s="100" t="str">
        <f t="shared" si="28"/>
        <v/>
      </c>
      <c r="T111" s="51"/>
      <c r="U111" s="49"/>
      <c r="V111" s="103" t="str">
        <f t="shared" si="29"/>
        <v/>
      </c>
      <c r="W111" s="87" t="str">
        <f t="shared" si="30"/>
        <v>Non Validé</v>
      </c>
      <c r="X111" s="26"/>
      <c r="Y111" s="27"/>
      <c r="Z111" s="28"/>
      <c r="AA111" s="262" t="e">
        <f t="shared" si="24"/>
        <v>#DIV/0!</v>
      </c>
      <c r="AB111" s="29"/>
      <c r="AC111" s="30"/>
      <c r="AD111" s="27"/>
      <c r="AE111" s="106" t="str">
        <f t="shared" si="21"/>
        <v/>
      </c>
      <c r="AF111" s="45"/>
      <c r="AG111" s="46"/>
      <c r="AH111" s="106" t="str">
        <f t="shared" si="22"/>
        <v/>
      </c>
      <c r="AI111" s="53"/>
      <c r="AJ111" s="46"/>
      <c r="AK111" s="190" t="str">
        <f t="shared" si="31"/>
        <v/>
      </c>
      <c r="AL111" s="189" t="str">
        <f t="shared" si="41"/>
        <v>Non Validé</v>
      </c>
      <c r="AM111" s="68"/>
      <c r="AN111" s="69"/>
      <c r="AO111" s="263" t="e">
        <f t="shared" si="25"/>
        <v>#DIV/0!</v>
      </c>
      <c r="AP111" s="31"/>
      <c r="AQ111" s="32"/>
      <c r="AR111" s="109" t="str">
        <f t="shared" si="32"/>
        <v/>
      </c>
      <c r="AS111" s="56"/>
      <c r="AT111" s="57"/>
      <c r="AU111" s="110" t="str">
        <f t="shared" si="33"/>
        <v/>
      </c>
      <c r="AV111" s="88" t="str">
        <f t="shared" si="34"/>
        <v>Non Validé</v>
      </c>
      <c r="AW111" s="127"/>
      <c r="AX111" s="128"/>
      <c r="AY111" s="129"/>
      <c r="AZ111" s="111" t="str">
        <f t="shared" si="35"/>
        <v/>
      </c>
      <c r="BA111" s="130"/>
      <c r="BB111" s="131"/>
      <c r="BC111" s="112" t="str">
        <f t="shared" si="36"/>
        <v/>
      </c>
      <c r="BD111" s="89" t="str">
        <f t="shared" si="37"/>
        <v>Non Validé</v>
      </c>
      <c r="BE111" s="133"/>
      <c r="BF111" s="134"/>
      <c r="BG111" s="264" t="e">
        <f t="shared" si="26"/>
        <v>#DIV/0!</v>
      </c>
      <c r="BH111" s="135"/>
      <c r="BI111" s="136"/>
      <c r="BJ111" s="113" t="str">
        <f t="shared" si="38"/>
        <v/>
      </c>
      <c r="BK111" s="137"/>
      <c r="BL111" s="136"/>
      <c r="BM111" s="98" t="str">
        <f t="shared" si="39"/>
        <v/>
      </c>
      <c r="BN111" s="92" t="str">
        <f t="shared" si="40"/>
        <v>Non Validé</v>
      </c>
      <c r="BR111"/>
    </row>
    <row r="112" spans="1:70" ht="30" customHeight="1" x14ac:dyDescent="0.2">
      <c r="A112" s="2">
        <v>108</v>
      </c>
      <c r="B112" s="116"/>
      <c r="C112" s="1"/>
      <c r="D112" s="93"/>
      <c r="E112" s="93"/>
      <c r="F112" s="93"/>
      <c r="G112" s="199"/>
      <c r="H112" s="244"/>
      <c r="I112" s="245"/>
      <c r="J112" s="249"/>
      <c r="K112" s="247"/>
      <c r="L112" s="259"/>
      <c r="M112" s="212" t="str">
        <f t="shared" si="27"/>
        <v>AJOURNE-E</v>
      </c>
      <c r="N112" s="119"/>
      <c r="O112" s="7"/>
      <c r="P112" s="261" t="e">
        <f t="shared" si="23"/>
        <v>#DIV/0!</v>
      </c>
      <c r="Q112" s="24"/>
      <c r="R112" s="25"/>
      <c r="S112" s="100" t="str">
        <f t="shared" si="28"/>
        <v/>
      </c>
      <c r="T112" s="51"/>
      <c r="U112" s="49"/>
      <c r="V112" s="103" t="str">
        <f t="shared" si="29"/>
        <v/>
      </c>
      <c r="W112" s="87" t="str">
        <f t="shared" si="30"/>
        <v>Non Validé</v>
      </c>
      <c r="X112" s="26"/>
      <c r="Y112" s="27"/>
      <c r="Z112" s="28"/>
      <c r="AA112" s="262" t="e">
        <f t="shared" si="24"/>
        <v>#DIV/0!</v>
      </c>
      <c r="AB112" s="29"/>
      <c r="AC112" s="30"/>
      <c r="AD112" s="27"/>
      <c r="AE112" s="106" t="str">
        <f t="shared" si="21"/>
        <v/>
      </c>
      <c r="AF112" s="45"/>
      <c r="AG112" s="46"/>
      <c r="AH112" s="106" t="str">
        <f t="shared" si="22"/>
        <v/>
      </c>
      <c r="AI112" s="53"/>
      <c r="AJ112" s="46"/>
      <c r="AK112" s="190" t="str">
        <f t="shared" si="31"/>
        <v/>
      </c>
      <c r="AL112" s="189" t="str">
        <f t="shared" si="41"/>
        <v>Non Validé</v>
      </c>
      <c r="AM112" s="68"/>
      <c r="AN112" s="69"/>
      <c r="AO112" s="263" t="e">
        <f t="shared" si="25"/>
        <v>#DIV/0!</v>
      </c>
      <c r="AP112" s="31"/>
      <c r="AQ112" s="32"/>
      <c r="AR112" s="109" t="str">
        <f t="shared" si="32"/>
        <v/>
      </c>
      <c r="AS112" s="56"/>
      <c r="AT112" s="57"/>
      <c r="AU112" s="110" t="str">
        <f t="shared" si="33"/>
        <v/>
      </c>
      <c r="AV112" s="88" t="str">
        <f t="shared" si="34"/>
        <v>Non Validé</v>
      </c>
      <c r="AW112" s="127"/>
      <c r="AX112" s="128"/>
      <c r="AY112" s="129"/>
      <c r="AZ112" s="111" t="str">
        <f t="shared" si="35"/>
        <v/>
      </c>
      <c r="BA112" s="130"/>
      <c r="BB112" s="131"/>
      <c r="BC112" s="112" t="str">
        <f t="shared" si="36"/>
        <v/>
      </c>
      <c r="BD112" s="89" t="str">
        <f t="shared" si="37"/>
        <v>Non Validé</v>
      </c>
      <c r="BE112" s="133"/>
      <c r="BF112" s="134"/>
      <c r="BG112" s="264" t="e">
        <f t="shared" si="26"/>
        <v>#DIV/0!</v>
      </c>
      <c r="BH112" s="135"/>
      <c r="BI112" s="136"/>
      <c r="BJ112" s="113" t="str">
        <f t="shared" si="38"/>
        <v/>
      </c>
      <c r="BK112" s="137"/>
      <c r="BL112" s="136"/>
      <c r="BM112" s="98" t="str">
        <f t="shared" si="39"/>
        <v/>
      </c>
      <c r="BN112" s="92" t="str">
        <f t="shared" si="40"/>
        <v>Non Validé</v>
      </c>
      <c r="BR112"/>
    </row>
    <row r="113" spans="1:70" ht="30" customHeight="1" x14ac:dyDescent="0.2">
      <c r="A113" s="2">
        <v>109</v>
      </c>
      <c r="B113" s="116"/>
      <c r="C113" s="1"/>
      <c r="D113" s="93"/>
      <c r="E113" s="93"/>
      <c r="F113" s="93"/>
      <c r="G113" s="199"/>
      <c r="H113" s="244"/>
      <c r="I113" s="245"/>
      <c r="J113" s="249"/>
      <c r="K113" s="247"/>
      <c r="L113" s="259"/>
      <c r="M113" s="212" t="str">
        <f t="shared" si="27"/>
        <v>AJOURNE-E</v>
      </c>
      <c r="N113" s="119"/>
      <c r="O113" s="7"/>
      <c r="P113" s="261" t="e">
        <f t="shared" si="23"/>
        <v>#DIV/0!</v>
      </c>
      <c r="Q113" s="24"/>
      <c r="R113" s="25"/>
      <c r="S113" s="100" t="str">
        <f t="shared" si="28"/>
        <v/>
      </c>
      <c r="T113" s="51"/>
      <c r="U113" s="49"/>
      <c r="V113" s="103" t="str">
        <f t="shared" si="29"/>
        <v/>
      </c>
      <c r="W113" s="87" t="str">
        <f t="shared" si="30"/>
        <v>Non Validé</v>
      </c>
      <c r="X113" s="26"/>
      <c r="Y113" s="27"/>
      <c r="Z113" s="28"/>
      <c r="AA113" s="262" t="e">
        <f t="shared" si="24"/>
        <v>#DIV/0!</v>
      </c>
      <c r="AB113" s="29"/>
      <c r="AC113" s="30"/>
      <c r="AD113" s="27"/>
      <c r="AE113" s="106" t="str">
        <f t="shared" si="21"/>
        <v/>
      </c>
      <c r="AF113" s="45"/>
      <c r="AG113" s="46"/>
      <c r="AH113" s="106" t="str">
        <f t="shared" si="22"/>
        <v/>
      </c>
      <c r="AI113" s="53"/>
      <c r="AJ113" s="46"/>
      <c r="AK113" s="190" t="str">
        <f t="shared" si="31"/>
        <v/>
      </c>
      <c r="AL113" s="189" t="str">
        <f t="shared" si="41"/>
        <v>Non Validé</v>
      </c>
      <c r="AM113" s="68"/>
      <c r="AN113" s="69"/>
      <c r="AO113" s="263" t="e">
        <f t="shared" si="25"/>
        <v>#DIV/0!</v>
      </c>
      <c r="AP113" s="31"/>
      <c r="AQ113" s="32"/>
      <c r="AR113" s="109" t="str">
        <f t="shared" si="32"/>
        <v/>
      </c>
      <c r="AS113" s="56"/>
      <c r="AT113" s="57"/>
      <c r="AU113" s="110" t="str">
        <f t="shared" si="33"/>
        <v/>
      </c>
      <c r="AV113" s="88" t="str">
        <f t="shared" si="34"/>
        <v>Non Validé</v>
      </c>
      <c r="AW113" s="127"/>
      <c r="AX113" s="128"/>
      <c r="AY113" s="129"/>
      <c r="AZ113" s="111" t="str">
        <f t="shared" si="35"/>
        <v/>
      </c>
      <c r="BA113" s="130"/>
      <c r="BB113" s="131"/>
      <c r="BC113" s="112" t="str">
        <f t="shared" si="36"/>
        <v/>
      </c>
      <c r="BD113" s="89" t="str">
        <f t="shared" si="37"/>
        <v>Non Validé</v>
      </c>
      <c r="BE113" s="133"/>
      <c r="BF113" s="134"/>
      <c r="BG113" s="264" t="e">
        <f t="shared" si="26"/>
        <v>#DIV/0!</v>
      </c>
      <c r="BH113" s="135"/>
      <c r="BI113" s="136"/>
      <c r="BJ113" s="113" t="str">
        <f t="shared" si="38"/>
        <v/>
      </c>
      <c r="BK113" s="137"/>
      <c r="BL113" s="136"/>
      <c r="BM113" s="98" t="str">
        <f t="shared" si="39"/>
        <v/>
      </c>
      <c r="BN113" s="92" t="str">
        <f t="shared" si="40"/>
        <v>Non Validé</v>
      </c>
      <c r="BR113"/>
    </row>
    <row r="114" spans="1:70" ht="30" customHeight="1" x14ac:dyDescent="0.2">
      <c r="A114" s="2">
        <v>110</v>
      </c>
      <c r="B114" s="116"/>
      <c r="C114" s="1"/>
      <c r="D114" s="93"/>
      <c r="E114" s="93"/>
      <c r="F114" s="93"/>
      <c r="G114" s="199"/>
      <c r="H114" s="244"/>
      <c r="I114" s="245"/>
      <c r="J114" s="249"/>
      <c r="K114" s="247"/>
      <c r="L114" s="259"/>
      <c r="M114" s="212" t="str">
        <f t="shared" si="27"/>
        <v>AJOURNE-E</v>
      </c>
      <c r="N114" s="119"/>
      <c r="O114" s="7"/>
      <c r="P114" s="261" t="e">
        <f t="shared" si="23"/>
        <v>#DIV/0!</v>
      </c>
      <c r="Q114" s="24"/>
      <c r="R114" s="25"/>
      <c r="S114" s="100" t="str">
        <f t="shared" si="28"/>
        <v/>
      </c>
      <c r="T114" s="51"/>
      <c r="U114" s="49"/>
      <c r="V114" s="103" t="str">
        <f t="shared" si="29"/>
        <v/>
      </c>
      <c r="W114" s="87" t="str">
        <f t="shared" si="30"/>
        <v>Non Validé</v>
      </c>
      <c r="X114" s="26"/>
      <c r="Y114" s="27"/>
      <c r="Z114" s="28"/>
      <c r="AA114" s="262" t="e">
        <f t="shared" si="24"/>
        <v>#DIV/0!</v>
      </c>
      <c r="AB114" s="29"/>
      <c r="AC114" s="30"/>
      <c r="AD114" s="27"/>
      <c r="AE114" s="106" t="str">
        <f t="shared" si="21"/>
        <v/>
      </c>
      <c r="AF114" s="45"/>
      <c r="AG114" s="46"/>
      <c r="AH114" s="106" t="str">
        <f t="shared" si="22"/>
        <v/>
      </c>
      <c r="AI114" s="53"/>
      <c r="AJ114" s="46"/>
      <c r="AK114" s="190" t="str">
        <f t="shared" si="31"/>
        <v/>
      </c>
      <c r="AL114" s="189" t="str">
        <f t="shared" si="41"/>
        <v>Non Validé</v>
      </c>
      <c r="AM114" s="68"/>
      <c r="AN114" s="69"/>
      <c r="AO114" s="263" t="e">
        <f t="shared" si="25"/>
        <v>#DIV/0!</v>
      </c>
      <c r="AP114" s="31"/>
      <c r="AQ114" s="32"/>
      <c r="AR114" s="109" t="str">
        <f t="shared" si="32"/>
        <v/>
      </c>
      <c r="AS114" s="56"/>
      <c r="AT114" s="57"/>
      <c r="AU114" s="110" t="str">
        <f t="shared" si="33"/>
        <v/>
      </c>
      <c r="AV114" s="88" t="str">
        <f t="shared" si="34"/>
        <v>Non Validé</v>
      </c>
      <c r="AW114" s="127"/>
      <c r="AX114" s="128"/>
      <c r="AY114" s="129"/>
      <c r="AZ114" s="111" t="str">
        <f t="shared" si="35"/>
        <v/>
      </c>
      <c r="BA114" s="130"/>
      <c r="BB114" s="131"/>
      <c r="BC114" s="112" t="str">
        <f t="shared" si="36"/>
        <v/>
      </c>
      <c r="BD114" s="89" t="str">
        <f t="shared" si="37"/>
        <v>Non Validé</v>
      </c>
      <c r="BE114" s="133"/>
      <c r="BF114" s="134"/>
      <c r="BG114" s="264" t="e">
        <f t="shared" si="26"/>
        <v>#DIV/0!</v>
      </c>
      <c r="BH114" s="135"/>
      <c r="BI114" s="136"/>
      <c r="BJ114" s="113" t="str">
        <f t="shared" si="38"/>
        <v/>
      </c>
      <c r="BK114" s="137"/>
      <c r="BL114" s="136"/>
      <c r="BM114" s="98" t="str">
        <f t="shared" si="39"/>
        <v/>
      </c>
      <c r="BN114" s="92" t="str">
        <f t="shared" si="40"/>
        <v>Non Validé</v>
      </c>
      <c r="BR114"/>
    </row>
    <row r="115" spans="1:70" ht="30" customHeight="1" x14ac:dyDescent="0.2">
      <c r="A115" s="2">
        <v>111</v>
      </c>
      <c r="B115" s="116"/>
      <c r="C115" s="1"/>
      <c r="D115" s="93"/>
      <c r="E115" s="93"/>
      <c r="F115" s="93"/>
      <c r="G115" s="199"/>
      <c r="H115" s="244"/>
      <c r="I115" s="245"/>
      <c r="J115" s="249"/>
      <c r="K115" s="247"/>
      <c r="L115" s="259"/>
      <c r="M115" s="212" t="str">
        <f t="shared" si="27"/>
        <v>AJOURNE-E</v>
      </c>
      <c r="N115" s="119"/>
      <c r="O115" s="7"/>
      <c r="P115" s="261" t="e">
        <f t="shared" si="23"/>
        <v>#DIV/0!</v>
      </c>
      <c r="Q115" s="24"/>
      <c r="R115" s="25"/>
      <c r="S115" s="100" t="str">
        <f t="shared" si="28"/>
        <v/>
      </c>
      <c r="T115" s="51"/>
      <c r="U115" s="49"/>
      <c r="V115" s="103" t="str">
        <f t="shared" si="29"/>
        <v/>
      </c>
      <c r="W115" s="87" t="str">
        <f t="shared" si="30"/>
        <v>Non Validé</v>
      </c>
      <c r="X115" s="26"/>
      <c r="Y115" s="27"/>
      <c r="Z115" s="28"/>
      <c r="AA115" s="262" t="e">
        <f t="shared" si="24"/>
        <v>#DIV/0!</v>
      </c>
      <c r="AB115" s="29"/>
      <c r="AC115" s="30"/>
      <c r="AD115" s="27"/>
      <c r="AE115" s="106" t="str">
        <f t="shared" si="21"/>
        <v/>
      </c>
      <c r="AF115" s="45"/>
      <c r="AG115" s="46"/>
      <c r="AH115" s="106" t="str">
        <f t="shared" si="22"/>
        <v/>
      </c>
      <c r="AI115" s="53"/>
      <c r="AJ115" s="46"/>
      <c r="AK115" s="190" t="str">
        <f t="shared" si="31"/>
        <v/>
      </c>
      <c r="AL115" s="189" t="str">
        <f t="shared" si="41"/>
        <v>Non Validé</v>
      </c>
      <c r="AM115" s="68"/>
      <c r="AN115" s="69"/>
      <c r="AO115" s="263" t="e">
        <f t="shared" si="25"/>
        <v>#DIV/0!</v>
      </c>
      <c r="AP115" s="31"/>
      <c r="AQ115" s="32"/>
      <c r="AR115" s="109" t="str">
        <f t="shared" si="32"/>
        <v/>
      </c>
      <c r="AS115" s="56"/>
      <c r="AT115" s="57"/>
      <c r="AU115" s="110" t="str">
        <f t="shared" si="33"/>
        <v/>
      </c>
      <c r="AV115" s="88" t="str">
        <f t="shared" si="34"/>
        <v>Non Validé</v>
      </c>
      <c r="AW115" s="127"/>
      <c r="AX115" s="128"/>
      <c r="AY115" s="129"/>
      <c r="AZ115" s="111" t="str">
        <f t="shared" si="35"/>
        <v/>
      </c>
      <c r="BA115" s="130"/>
      <c r="BB115" s="131"/>
      <c r="BC115" s="112" t="str">
        <f t="shared" si="36"/>
        <v/>
      </c>
      <c r="BD115" s="89" t="str">
        <f t="shared" si="37"/>
        <v>Non Validé</v>
      </c>
      <c r="BE115" s="133"/>
      <c r="BF115" s="134"/>
      <c r="BG115" s="264" t="e">
        <f t="shared" si="26"/>
        <v>#DIV/0!</v>
      </c>
      <c r="BH115" s="135"/>
      <c r="BI115" s="136"/>
      <c r="BJ115" s="113" t="str">
        <f t="shared" si="38"/>
        <v/>
      </c>
      <c r="BK115" s="137"/>
      <c r="BL115" s="136"/>
      <c r="BM115" s="98" t="str">
        <f t="shared" si="39"/>
        <v/>
      </c>
      <c r="BN115" s="92" t="str">
        <f t="shared" si="40"/>
        <v>Non Validé</v>
      </c>
      <c r="BR115"/>
    </row>
    <row r="116" spans="1:70" ht="30" customHeight="1" x14ac:dyDescent="0.2">
      <c r="A116" s="2">
        <v>112</v>
      </c>
      <c r="B116" s="116"/>
      <c r="C116" s="1"/>
      <c r="D116" s="93"/>
      <c r="E116" s="93"/>
      <c r="F116" s="93"/>
      <c r="G116" s="199"/>
      <c r="H116" s="244"/>
      <c r="I116" s="245"/>
      <c r="J116" s="249"/>
      <c r="K116" s="247"/>
      <c r="L116" s="259"/>
      <c r="M116" s="212" t="str">
        <f t="shared" si="27"/>
        <v>AJOURNE-E</v>
      </c>
      <c r="N116" s="119"/>
      <c r="O116" s="7"/>
      <c r="P116" s="261" t="e">
        <f t="shared" si="23"/>
        <v>#DIV/0!</v>
      </c>
      <c r="Q116" s="24"/>
      <c r="R116" s="25"/>
      <c r="S116" s="100" t="str">
        <f t="shared" si="28"/>
        <v/>
      </c>
      <c r="T116" s="51"/>
      <c r="U116" s="49"/>
      <c r="V116" s="103" t="str">
        <f t="shared" si="29"/>
        <v/>
      </c>
      <c r="W116" s="87" t="str">
        <f t="shared" si="30"/>
        <v>Non Validé</v>
      </c>
      <c r="X116" s="26"/>
      <c r="Y116" s="27"/>
      <c r="Z116" s="28"/>
      <c r="AA116" s="262" t="e">
        <f t="shared" si="24"/>
        <v>#DIV/0!</v>
      </c>
      <c r="AB116" s="29"/>
      <c r="AC116" s="30"/>
      <c r="AD116" s="27"/>
      <c r="AE116" s="106" t="str">
        <f t="shared" si="21"/>
        <v/>
      </c>
      <c r="AF116" s="45"/>
      <c r="AG116" s="46"/>
      <c r="AH116" s="106" t="str">
        <f t="shared" si="22"/>
        <v/>
      </c>
      <c r="AI116" s="53"/>
      <c r="AJ116" s="46"/>
      <c r="AK116" s="190" t="str">
        <f t="shared" si="31"/>
        <v/>
      </c>
      <c r="AL116" s="189" t="str">
        <f t="shared" si="41"/>
        <v>Non Validé</v>
      </c>
      <c r="AM116" s="68"/>
      <c r="AN116" s="69"/>
      <c r="AO116" s="263" t="e">
        <f t="shared" si="25"/>
        <v>#DIV/0!</v>
      </c>
      <c r="AP116" s="31"/>
      <c r="AQ116" s="32"/>
      <c r="AR116" s="109" t="str">
        <f t="shared" si="32"/>
        <v/>
      </c>
      <c r="AS116" s="56"/>
      <c r="AT116" s="57"/>
      <c r="AU116" s="110" t="str">
        <f t="shared" si="33"/>
        <v/>
      </c>
      <c r="AV116" s="88" t="str">
        <f t="shared" si="34"/>
        <v>Non Validé</v>
      </c>
      <c r="AW116" s="127"/>
      <c r="AX116" s="128"/>
      <c r="AY116" s="129"/>
      <c r="AZ116" s="111" t="str">
        <f t="shared" si="35"/>
        <v/>
      </c>
      <c r="BA116" s="130"/>
      <c r="BB116" s="131"/>
      <c r="BC116" s="112" t="str">
        <f t="shared" si="36"/>
        <v/>
      </c>
      <c r="BD116" s="89" t="str">
        <f t="shared" si="37"/>
        <v>Non Validé</v>
      </c>
      <c r="BE116" s="133"/>
      <c r="BF116" s="134"/>
      <c r="BG116" s="264" t="e">
        <f t="shared" si="26"/>
        <v>#DIV/0!</v>
      </c>
      <c r="BH116" s="135"/>
      <c r="BI116" s="136"/>
      <c r="BJ116" s="113" t="str">
        <f t="shared" si="38"/>
        <v/>
      </c>
      <c r="BK116" s="137"/>
      <c r="BL116" s="136"/>
      <c r="BM116" s="98" t="str">
        <f t="shared" si="39"/>
        <v/>
      </c>
      <c r="BN116" s="92" t="str">
        <f t="shared" si="40"/>
        <v>Non Validé</v>
      </c>
      <c r="BR116"/>
    </row>
    <row r="117" spans="1:70" ht="30" customHeight="1" x14ac:dyDescent="0.2">
      <c r="A117" s="2">
        <v>113</v>
      </c>
      <c r="B117" s="116"/>
      <c r="C117" s="1"/>
      <c r="D117" s="93"/>
      <c r="E117" s="93"/>
      <c r="F117" s="93"/>
      <c r="G117" s="199"/>
      <c r="H117" s="244"/>
      <c r="I117" s="245"/>
      <c r="J117" s="249"/>
      <c r="K117" s="247"/>
      <c r="L117" s="259"/>
      <c r="M117" s="212" t="str">
        <f t="shared" si="27"/>
        <v>AJOURNE-E</v>
      </c>
      <c r="N117" s="119"/>
      <c r="O117" s="7"/>
      <c r="P117" s="261" t="e">
        <f t="shared" si="23"/>
        <v>#DIV/0!</v>
      </c>
      <c r="Q117" s="24"/>
      <c r="R117" s="25"/>
      <c r="S117" s="100" t="str">
        <f t="shared" si="28"/>
        <v/>
      </c>
      <c r="T117" s="51"/>
      <c r="U117" s="49"/>
      <c r="V117" s="103" t="str">
        <f t="shared" si="29"/>
        <v/>
      </c>
      <c r="W117" s="87" t="str">
        <f t="shared" si="30"/>
        <v>Non Validé</v>
      </c>
      <c r="X117" s="26"/>
      <c r="Y117" s="27"/>
      <c r="Z117" s="28"/>
      <c r="AA117" s="262" t="e">
        <f t="shared" si="24"/>
        <v>#DIV/0!</v>
      </c>
      <c r="AB117" s="29"/>
      <c r="AC117" s="30"/>
      <c r="AD117" s="27"/>
      <c r="AE117" s="106" t="str">
        <f t="shared" si="21"/>
        <v/>
      </c>
      <c r="AF117" s="45"/>
      <c r="AG117" s="46"/>
      <c r="AH117" s="106" t="str">
        <f t="shared" si="22"/>
        <v/>
      </c>
      <c r="AI117" s="53"/>
      <c r="AJ117" s="46"/>
      <c r="AK117" s="190" t="str">
        <f t="shared" si="31"/>
        <v/>
      </c>
      <c r="AL117" s="189" t="str">
        <f t="shared" si="41"/>
        <v>Non Validé</v>
      </c>
      <c r="AM117" s="68"/>
      <c r="AN117" s="69"/>
      <c r="AO117" s="263" t="e">
        <f t="shared" si="25"/>
        <v>#DIV/0!</v>
      </c>
      <c r="AP117" s="31"/>
      <c r="AQ117" s="32"/>
      <c r="AR117" s="109" t="str">
        <f t="shared" si="32"/>
        <v/>
      </c>
      <c r="AS117" s="56"/>
      <c r="AT117" s="57"/>
      <c r="AU117" s="110" t="str">
        <f t="shared" si="33"/>
        <v/>
      </c>
      <c r="AV117" s="88" t="str">
        <f t="shared" si="34"/>
        <v>Non Validé</v>
      </c>
      <c r="AW117" s="127"/>
      <c r="AX117" s="128"/>
      <c r="AY117" s="129"/>
      <c r="AZ117" s="111" t="str">
        <f t="shared" si="35"/>
        <v/>
      </c>
      <c r="BA117" s="130"/>
      <c r="BB117" s="131"/>
      <c r="BC117" s="112" t="str">
        <f t="shared" si="36"/>
        <v/>
      </c>
      <c r="BD117" s="89" t="str">
        <f t="shared" si="37"/>
        <v>Non Validé</v>
      </c>
      <c r="BE117" s="133"/>
      <c r="BF117" s="134"/>
      <c r="BG117" s="264" t="e">
        <f t="shared" si="26"/>
        <v>#DIV/0!</v>
      </c>
      <c r="BH117" s="135"/>
      <c r="BI117" s="136"/>
      <c r="BJ117" s="113" t="str">
        <f t="shared" si="38"/>
        <v/>
      </c>
      <c r="BK117" s="137"/>
      <c r="BL117" s="136"/>
      <c r="BM117" s="98" t="str">
        <f t="shared" si="39"/>
        <v/>
      </c>
      <c r="BN117" s="92" t="str">
        <f t="shared" si="40"/>
        <v>Non Validé</v>
      </c>
      <c r="BR117"/>
    </row>
    <row r="118" spans="1:70" ht="30" customHeight="1" x14ac:dyDescent="0.2">
      <c r="A118" s="2">
        <v>114</v>
      </c>
      <c r="B118" s="116"/>
      <c r="C118" s="1"/>
      <c r="D118" s="93"/>
      <c r="E118" s="93"/>
      <c r="F118" s="93"/>
      <c r="G118" s="199"/>
      <c r="H118" s="244"/>
      <c r="I118" s="245"/>
      <c r="J118" s="249"/>
      <c r="K118" s="247"/>
      <c r="L118" s="259"/>
      <c r="M118" s="212" t="str">
        <f t="shared" si="27"/>
        <v>AJOURNE-E</v>
      </c>
      <c r="N118" s="119"/>
      <c r="O118" s="7"/>
      <c r="P118" s="261" t="e">
        <f t="shared" si="23"/>
        <v>#DIV/0!</v>
      </c>
      <c r="Q118" s="24"/>
      <c r="R118" s="25"/>
      <c r="S118" s="100" t="str">
        <f t="shared" si="28"/>
        <v/>
      </c>
      <c r="T118" s="51"/>
      <c r="U118" s="49"/>
      <c r="V118" s="103" t="str">
        <f t="shared" si="29"/>
        <v/>
      </c>
      <c r="W118" s="87" t="str">
        <f t="shared" si="30"/>
        <v>Non Validé</v>
      </c>
      <c r="X118" s="26"/>
      <c r="Y118" s="27"/>
      <c r="Z118" s="28"/>
      <c r="AA118" s="262" t="e">
        <f t="shared" si="24"/>
        <v>#DIV/0!</v>
      </c>
      <c r="AB118" s="29"/>
      <c r="AC118" s="30"/>
      <c r="AD118" s="27"/>
      <c r="AE118" s="106" t="str">
        <f t="shared" si="21"/>
        <v/>
      </c>
      <c r="AF118" s="45"/>
      <c r="AG118" s="46"/>
      <c r="AH118" s="106" t="str">
        <f t="shared" si="22"/>
        <v/>
      </c>
      <c r="AI118" s="53"/>
      <c r="AJ118" s="46"/>
      <c r="AK118" s="190" t="str">
        <f t="shared" si="31"/>
        <v/>
      </c>
      <c r="AL118" s="189" t="str">
        <f t="shared" si="41"/>
        <v>Non Validé</v>
      </c>
      <c r="AM118" s="68"/>
      <c r="AN118" s="69"/>
      <c r="AO118" s="263" t="e">
        <f t="shared" si="25"/>
        <v>#DIV/0!</v>
      </c>
      <c r="AP118" s="31"/>
      <c r="AQ118" s="32"/>
      <c r="AR118" s="109" t="str">
        <f t="shared" si="32"/>
        <v/>
      </c>
      <c r="AS118" s="56"/>
      <c r="AT118" s="57"/>
      <c r="AU118" s="110" t="str">
        <f t="shared" si="33"/>
        <v/>
      </c>
      <c r="AV118" s="88" t="str">
        <f t="shared" si="34"/>
        <v>Non Validé</v>
      </c>
      <c r="AW118" s="127"/>
      <c r="AX118" s="128"/>
      <c r="AY118" s="129"/>
      <c r="AZ118" s="111" t="str">
        <f t="shared" si="35"/>
        <v/>
      </c>
      <c r="BA118" s="130"/>
      <c r="BB118" s="131"/>
      <c r="BC118" s="112" t="str">
        <f t="shared" si="36"/>
        <v/>
      </c>
      <c r="BD118" s="89" t="str">
        <f t="shared" si="37"/>
        <v>Non Validé</v>
      </c>
      <c r="BE118" s="133"/>
      <c r="BF118" s="134"/>
      <c r="BG118" s="264" t="e">
        <f t="shared" si="26"/>
        <v>#DIV/0!</v>
      </c>
      <c r="BH118" s="135"/>
      <c r="BI118" s="136"/>
      <c r="BJ118" s="113" t="str">
        <f t="shared" si="38"/>
        <v/>
      </c>
      <c r="BK118" s="137"/>
      <c r="BL118" s="136"/>
      <c r="BM118" s="98" t="str">
        <f t="shared" si="39"/>
        <v/>
      </c>
      <c r="BN118" s="92" t="str">
        <f t="shared" si="40"/>
        <v>Non Validé</v>
      </c>
      <c r="BR118"/>
    </row>
    <row r="119" spans="1:70" ht="30" customHeight="1" x14ac:dyDescent="0.2">
      <c r="A119" s="2">
        <v>115</v>
      </c>
      <c r="B119" s="116"/>
      <c r="C119" s="1"/>
      <c r="D119" s="93"/>
      <c r="E119" s="93"/>
      <c r="F119" s="93"/>
      <c r="G119" s="199"/>
      <c r="H119" s="244"/>
      <c r="I119" s="245"/>
      <c r="J119" s="249"/>
      <c r="K119" s="247"/>
      <c r="L119" s="259"/>
      <c r="M119" s="212" t="str">
        <f t="shared" si="27"/>
        <v>AJOURNE-E</v>
      </c>
      <c r="N119" s="119"/>
      <c r="O119" s="7"/>
      <c r="P119" s="261" t="e">
        <f t="shared" si="23"/>
        <v>#DIV/0!</v>
      </c>
      <c r="Q119" s="24"/>
      <c r="R119" s="25"/>
      <c r="S119" s="100" t="str">
        <f t="shared" si="28"/>
        <v/>
      </c>
      <c r="T119" s="51"/>
      <c r="U119" s="49"/>
      <c r="V119" s="103" t="str">
        <f t="shared" si="29"/>
        <v/>
      </c>
      <c r="W119" s="87" t="str">
        <f t="shared" si="30"/>
        <v>Non Validé</v>
      </c>
      <c r="X119" s="26"/>
      <c r="Y119" s="27"/>
      <c r="Z119" s="28"/>
      <c r="AA119" s="262" t="e">
        <f t="shared" si="24"/>
        <v>#DIV/0!</v>
      </c>
      <c r="AB119" s="29"/>
      <c r="AC119" s="30"/>
      <c r="AD119" s="27"/>
      <c r="AE119" s="106" t="str">
        <f t="shared" si="21"/>
        <v/>
      </c>
      <c r="AF119" s="45"/>
      <c r="AG119" s="46"/>
      <c r="AH119" s="106" t="str">
        <f t="shared" si="22"/>
        <v/>
      </c>
      <c r="AI119" s="53"/>
      <c r="AJ119" s="46"/>
      <c r="AK119" s="190" t="str">
        <f t="shared" si="31"/>
        <v/>
      </c>
      <c r="AL119" s="189" t="str">
        <f t="shared" si="41"/>
        <v>Non Validé</v>
      </c>
      <c r="AM119" s="68"/>
      <c r="AN119" s="69"/>
      <c r="AO119" s="263" t="e">
        <f t="shared" si="25"/>
        <v>#DIV/0!</v>
      </c>
      <c r="AP119" s="31"/>
      <c r="AQ119" s="32"/>
      <c r="AR119" s="109" t="str">
        <f t="shared" si="32"/>
        <v/>
      </c>
      <c r="AS119" s="56"/>
      <c r="AT119" s="57"/>
      <c r="AU119" s="110" t="str">
        <f t="shared" si="33"/>
        <v/>
      </c>
      <c r="AV119" s="88" t="str">
        <f t="shared" si="34"/>
        <v>Non Validé</v>
      </c>
      <c r="AW119" s="127"/>
      <c r="AX119" s="128"/>
      <c r="AY119" s="129"/>
      <c r="AZ119" s="111" t="str">
        <f t="shared" si="35"/>
        <v/>
      </c>
      <c r="BA119" s="130"/>
      <c r="BB119" s="131"/>
      <c r="BC119" s="112" t="str">
        <f t="shared" si="36"/>
        <v/>
      </c>
      <c r="BD119" s="89" t="str">
        <f t="shared" si="37"/>
        <v>Non Validé</v>
      </c>
      <c r="BE119" s="133"/>
      <c r="BF119" s="134"/>
      <c r="BG119" s="264" t="e">
        <f t="shared" si="26"/>
        <v>#DIV/0!</v>
      </c>
      <c r="BH119" s="135"/>
      <c r="BI119" s="136"/>
      <c r="BJ119" s="113" t="str">
        <f t="shared" si="38"/>
        <v/>
      </c>
      <c r="BK119" s="137"/>
      <c r="BL119" s="136"/>
      <c r="BM119" s="98" t="str">
        <f t="shared" si="39"/>
        <v/>
      </c>
      <c r="BN119" s="92" t="str">
        <f t="shared" si="40"/>
        <v>Non Validé</v>
      </c>
      <c r="BR119"/>
    </row>
    <row r="120" spans="1:70" ht="30" customHeight="1" x14ac:dyDescent="0.2">
      <c r="A120" s="2">
        <v>116</v>
      </c>
      <c r="B120" s="116"/>
      <c r="C120" s="1"/>
      <c r="D120" s="93"/>
      <c r="E120" s="93"/>
      <c r="F120" s="93"/>
      <c r="G120" s="199"/>
      <c r="H120" s="244"/>
      <c r="I120" s="245"/>
      <c r="J120" s="249"/>
      <c r="K120" s="247"/>
      <c r="L120" s="259"/>
      <c r="M120" s="212" t="str">
        <f t="shared" si="27"/>
        <v>AJOURNE-E</v>
      </c>
      <c r="N120" s="119"/>
      <c r="O120" s="7"/>
      <c r="P120" s="261" t="e">
        <f t="shared" si="23"/>
        <v>#DIV/0!</v>
      </c>
      <c r="Q120" s="24"/>
      <c r="R120" s="25"/>
      <c r="S120" s="100" t="str">
        <f t="shared" si="28"/>
        <v/>
      </c>
      <c r="T120" s="51"/>
      <c r="U120" s="49"/>
      <c r="V120" s="103" t="str">
        <f t="shared" si="29"/>
        <v/>
      </c>
      <c r="W120" s="87" t="str">
        <f t="shared" si="30"/>
        <v>Non Validé</v>
      </c>
      <c r="X120" s="26"/>
      <c r="Y120" s="27"/>
      <c r="Z120" s="28"/>
      <c r="AA120" s="262" t="e">
        <f t="shared" si="24"/>
        <v>#DIV/0!</v>
      </c>
      <c r="AB120" s="29"/>
      <c r="AC120" s="30"/>
      <c r="AD120" s="27"/>
      <c r="AE120" s="106" t="str">
        <f t="shared" si="21"/>
        <v/>
      </c>
      <c r="AF120" s="45"/>
      <c r="AG120" s="46"/>
      <c r="AH120" s="106" t="str">
        <f t="shared" si="22"/>
        <v/>
      </c>
      <c r="AI120" s="53"/>
      <c r="AJ120" s="46"/>
      <c r="AK120" s="190" t="str">
        <f t="shared" si="31"/>
        <v/>
      </c>
      <c r="AL120" s="189" t="str">
        <f t="shared" si="41"/>
        <v>Non Validé</v>
      </c>
      <c r="AM120" s="68"/>
      <c r="AN120" s="69"/>
      <c r="AO120" s="263" t="e">
        <f t="shared" si="25"/>
        <v>#DIV/0!</v>
      </c>
      <c r="AP120" s="31"/>
      <c r="AQ120" s="32"/>
      <c r="AR120" s="109" t="str">
        <f t="shared" si="32"/>
        <v/>
      </c>
      <c r="AS120" s="56"/>
      <c r="AT120" s="57"/>
      <c r="AU120" s="110" t="str">
        <f t="shared" si="33"/>
        <v/>
      </c>
      <c r="AV120" s="88" t="str">
        <f t="shared" si="34"/>
        <v>Non Validé</v>
      </c>
      <c r="AW120" s="127"/>
      <c r="AX120" s="128"/>
      <c r="AY120" s="129"/>
      <c r="AZ120" s="111" t="str">
        <f t="shared" si="35"/>
        <v/>
      </c>
      <c r="BA120" s="130"/>
      <c r="BB120" s="131"/>
      <c r="BC120" s="112" t="str">
        <f t="shared" si="36"/>
        <v/>
      </c>
      <c r="BD120" s="89" t="str">
        <f t="shared" si="37"/>
        <v>Non Validé</v>
      </c>
      <c r="BE120" s="133"/>
      <c r="BF120" s="134"/>
      <c r="BG120" s="264" t="e">
        <f t="shared" si="26"/>
        <v>#DIV/0!</v>
      </c>
      <c r="BH120" s="135"/>
      <c r="BI120" s="136"/>
      <c r="BJ120" s="113" t="str">
        <f t="shared" si="38"/>
        <v/>
      </c>
      <c r="BK120" s="137"/>
      <c r="BL120" s="136"/>
      <c r="BM120" s="98" t="str">
        <f t="shared" si="39"/>
        <v/>
      </c>
      <c r="BN120" s="92" t="str">
        <f t="shared" si="40"/>
        <v>Non Validé</v>
      </c>
      <c r="BR120"/>
    </row>
    <row r="121" spans="1:70" ht="30" customHeight="1" x14ac:dyDescent="0.2">
      <c r="A121" s="2">
        <v>117</v>
      </c>
      <c r="B121" s="116"/>
      <c r="C121" s="1"/>
      <c r="D121" s="93"/>
      <c r="E121" s="93"/>
      <c r="F121" s="93"/>
      <c r="G121" s="199"/>
      <c r="H121" s="244"/>
      <c r="I121" s="245"/>
      <c r="J121" s="249"/>
      <c r="K121" s="247"/>
      <c r="L121" s="259"/>
      <c r="M121" s="212" t="str">
        <f t="shared" si="27"/>
        <v>AJOURNE-E</v>
      </c>
      <c r="N121" s="119"/>
      <c r="O121" s="7"/>
      <c r="P121" s="261" t="e">
        <f t="shared" si="23"/>
        <v>#DIV/0!</v>
      </c>
      <c r="Q121" s="24"/>
      <c r="R121" s="25"/>
      <c r="S121" s="100" t="str">
        <f t="shared" si="28"/>
        <v/>
      </c>
      <c r="T121" s="51"/>
      <c r="U121" s="49"/>
      <c r="V121" s="103" t="str">
        <f t="shared" si="29"/>
        <v/>
      </c>
      <c r="W121" s="87" t="str">
        <f t="shared" si="30"/>
        <v>Non Validé</v>
      </c>
      <c r="X121" s="26"/>
      <c r="Y121" s="27"/>
      <c r="Z121" s="28"/>
      <c r="AA121" s="262" t="e">
        <f t="shared" si="24"/>
        <v>#DIV/0!</v>
      </c>
      <c r="AB121" s="29"/>
      <c r="AC121" s="30"/>
      <c r="AD121" s="27"/>
      <c r="AE121" s="106" t="str">
        <f t="shared" si="21"/>
        <v/>
      </c>
      <c r="AF121" s="45"/>
      <c r="AG121" s="46"/>
      <c r="AH121" s="106" t="str">
        <f t="shared" si="22"/>
        <v/>
      </c>
      <c r="AI121" s="53"/>
      <c r="AJ121" s="46"/>
      <c r="AK121" s="190" t="str">
        <f t="shared" si="31"/>
        <v/>
      </c>
      <c r="AL121" s="189" t="str">
        <f t="shared" si="41"/>
        <v>Non Validé</v>
      </c>
      <c r="AM121" s="68"/>
      <c r="AN121" s="69"/>
      <c r="AO121" s="263" t="e">
        <f t="shared" si="25"/>
        <v>#DIV/0!</v>
      </c>
      <c r="AP121" s="31"/>
      <c r="AQ121" s="32"/>
      <c r="AR121" s="109" t="str">
        <f t="shared" si="32"/>
        <v/>
      </c>
      <c r="AS121" s="56"/>
      <c r="AT121" s="57"/>
      <c r="AU121" s="110" t="str">
        <f t="shared" si="33"/>
        <v/>
      </c>
      <c r="AV121" s="88" t="str">
        <f t="shared" si="34"/>
        <v>Non Validé</v>
      </c>
      <c r="AW121" s="127"/>
      <c r="AX121" s="128"/>
      <c r="AY121" s="129"/>
      <c r="AZ121" s="111" t="str">
        <f t="shared" si="35"/>
        <v/>
      </c>
      <c r="BA121" s="130"/>
      <c r="BB121" s="131"/>
      <c r="BC121" s="112" t="str">
        <f t="shared" si="36"/>
        <v/>
      </c>
      <c r="BD121" s="89" t="str">
        <f t="shared" si="37"/>
        <v>Non Validé</v>
      </c>
      <c r="BE121" s="133"/>
      <c r="BF121" s="134"/>
      <c r="BG121" s="264" t="e">
        <f t="shared" si="26"/>
        <v>#DIV/0!</v>
      </c>
      <c r="BH121" s="135"/>
      <c r="BI121" s="136"/>
      <c r="BJ121" s="113" t="str">
        <f t="shared" si="38"/>
        <v/>
      </c>
      <c r="BK121" s="137"/>
      <c r="BL121" s="136"/>
      <c r="BM121" s="98" t="str">
        <f t="shared" si="39"/>
        <v/>
      </c>
      <c r="BN121" s="92" t="str">
        <f t="shared" si="40"/>
        <v>Non Validé</v>
      </c>
      <c r="BR121"/>
    </row>
    <row r="122" spans="1:70" ht="30" customHeight="1" x14ac:dyDescent="0.2">
      <c r="A122" s="2">
        <v>118</v>
      </c>
      <c r="B122" s="116"/>
      <c r="C122" s="1"/>
      <c r="D122" s="93"/>
      <c r="E122" s="93"/>
      <c r="F122" s="93"/>
      <c r="G122" s="199"/>
      <c r="H122" s="244"/>
      <c r="I122" s="245"/>
      <c r="J122" s="249"/>
      <c r="K122" s="247"/>
      <c r="L122" s="259"/>
      <c r="M122" s="212" t="str">
        <f t="shared" si="27"/>
        <v>AJOURNE-E</v>
      </c>
      <c r="N122" s="119"/>
      <c r="O122" s="7"/>
      <c r="P122" s="261" t="e">
        <f t="shared" si="23"/>
        <v>#DIV/0!</v>
      </c>
      <c r="Q122" s="24"/>
      <c r="R122" s="25"/>
      <c r="S122" s="100" t="str">
        <f t="shared" si="28"/>
        <v/>
      </c>
      <c r="T122" s="51"/>
      <c r="U122" s="49"/>
      <c r="V122" s="103" t="str">
        <f t="shared" si="29"/>
        <v/>
      </c>
      <c r="W122" s="87" t="str">
        <f t="shared" si="30"/>
        <v>Non Validé</v>
      </c>
      <c r="X122" s="26"/>
      <c r="Y122" s="27"/>
      <c r="Z122" s="28"/>
      <c r="AA122" s="262" t="e">
        <f t="shared" si="24"/>
        <v>#DIV/0!</v>
      </c>
      <c r="AB122" s="29"/>
      <c r="AC122" s="30"/>
      <c r="AD122" s="27"/>
      <c r="AE122" s="106" t="str">
        <f t="shared" si="21"/>
        <v/>
      </c>
      <c r="AF122" s="45"/>
      <c r="AG122" s="46"/>
      <c r="AH122" s="106" t="str">
        <f t="shared" si="22"/>
        <v/>
      </c>
      <c r="AI122" s="53"/>
      <c r="AJ122" s="46"/>
      <c r="AK122" s="190" t="str">
        <f t="shared" si="31"/>
        <v/>
      </c>
      <c r="AL122" s="189" t="str">
        <f t="shared" si="41"/>
        <v>Non Validé</v>
      </c>
      <c r="AM122" s="68"/>
      <c r="AN122" s="69"/>
      <c r="AO122" s="263" t="e">
        <f t="shared" si="25"/>
        <v>#DIV/0!</v>
      </c>
      <c r="AP122" s="31"/>
      <c r="AQ122" s="32"/>
      <c r="AR122" s="109" t="str">
        <f t="shared" si="32"/>
        <v/>
      </c>
      <c r="AS122" s="56"/>
      <c r="AT122" s="57"/>
      <c r="AU122" s="110" t="str">
        <f t="shared" si="33"/>
        <v/>
      </c>
      <c r="AV122" s="88" t="str">
        <f t="shared" si="34"/>
        <v>Non Validé</v>
      </c>
      <c r="AW122" s="127"/>
      <c r="AX122" s="128"/>
      <c r="AY122" s="129"/>
      <c r="AZ122" s="111" t="str">
        <f t="shared" si="35"/>
        <v/>
      </c>
      <c r="BA122" s="130"/>
      <c r="BB122" s="131"/>
      <c r="BC122" s="112" t="str">
        <f t="shared" si="36"/>
        <v/>
      </c>
      <c r="BD122" s="89" t="str">
        <f t="shared" si="37"/>
        <v>Non Validé</v>
      </c>
      <c r="BE122" s="133"/>
      <c r="BF122" s="134"/>
      <c r="BG122" s="264" t="e">
        <f t="shared" si="26"/>
        <v>#DIV/0!</v>
      </c>
      <c r="BH122" s="135"/>
      <c r="BI122" s="136"/>
      <c r="BJ122" s="113" t="str">
        <f t="shared" si="38"/>
        <v/>
      </c>
      <c r="BK122" s="137"/>
      <c r="BL122" s="136"/>
      <c r="BM122" s="98" t="str">
        <f t="shared" si="39"/>
        <v/>
      </c>
      <c r="BN122" s="92" t="str">
        <f t="shared" si="40"/>
        <v>Non Validé</v>
      </c>
      <c r="BR122"/>
    </row>
    <row r="123" spans="1:70" ht="30" customHeight="1" x14ac:dyDescent="0.2">
      <c r="A123" s="2">
        <v>119</v>
      </c>
      <c r="B123" s="116"/>
      <c r="C123" s="1"/>
      <c r="D123" s="93"/>
      <c r="E123" s="93"/>
      <c r="F123" s="93"/>
      <c r="G123" s="199"/>
      <c r="H123" s="244"/>
      <c r="I123" s="245"/>
      <c r="J123" s="249"/>
      <c r="K123" s="247"/>
      <c r="L123" s="259"/>
      <c r="M123" s="212" t="str">
        <f t="shared" si="27"/>
        <v>AJOURNE-E</v>
      </c>
      <c r="N123" s="119"/>
      <c r="O123" s="7"/>
      <c r="P123" s="261" t="e">
        <f t="shared" si="23"/>
        <v>#DIV/0!</v>
      </c>
      <c r="Q123" s="24"/>
      <c r="R123" s="25"/>
      <c r="S123" s="100" t="str">
        <f t="shared" si="28"/>
        <v/>
      </c>
      <c r="T123" s="51"/>
      <c r="U123" s="49"/>
      <c r="V123" s="103" t="str">
        <f t="shared" si="29"/>
        <v/>
      </c>
      <c r="W123" s="87" t="str">
        <f t="shared" si="30"/>
        <v>Non Validé</v>
      </c>
      <c r="X123" s="26"/>
      <c r="Y123" s="27"/>
      <c r="Z123" s="28"/>
      <c r="AA123" s="262" t="e">
        <f t="shared" si="24"/>
        <v>#DIV/0!</v>
      </c>
      <c r="AB123" s="29"/>
      <c r="AC123" s="30"/>
      <c r="AD123" s="27"/>
      <c r="AE123" s="106" t="str">
        <f t="shared" si="21"/>
        <v/>
      </c>
      <c r="AF123" s="45"/>
      <c r="AG123" s="46"/>
      <c r="AH123" s="106" t="str">
        <f t="shared" si="22"/>
        <v/>
      </c>
      <c r="AI123" s="53"/>
      <c r="AJ123" s="46"/>
      <c r="AK123" s="190" t="str">
        <f t="shared" si="31"/>
        <v/>
      </c>
      <c r="AL123" s="189" t="str">
        <f t="shared" si="41"/>
        <v>Non Validé</v>
      </c>
      <c r="AM123" s="68"/>
      <c r="AN123" s="69"/>
      <c r="AO123" s="263" t="e">
        <f t="shared" si="25"/>
        <v>#DIV/0!</v>
      </c>
      <c r="AP123" s="31"/>
      <c r="AQ123" s="32"/>
      <c r="AR123" s="109" t="str">
        <f t="shared" si="32"/>
        <v/>
      </c>
      <c r="AS123" s="56"/>
      <c r="AT123" s="57"/>
      <c r="AU123" s="110" t="str">
        <f t="shared" si="33"/>
        <v/>
      </c>
      <c r="AV123" s="88" t="str">
        <f t="shared" si="34"/>
        <v>Non Validé</v>
      </c>
      <c r="AW123" s="127"/>
      <c r="AX123" s="128"/>
      <c r="AY123" s="129"/>
      <c r="AZ123" s="111" t="str">
        <f t="shared" si="35"/>
        <v/>
      </c>
      <c r="BA123" s="130"/>
      <c r="BB123" s="131"/>
      <c r="BC123" s="112" t="str">
        <f t="shared" si="36"/>
        <v/>
      </c>
      <c r="BD123" s="89" t="str">
        <f t="shared" si="37"/>
        <v>Non Validé</v>
      </c>
      <c r="BE123" s="133"/>
      <c r="BF123" s="134"/>
      <c r="BG123" s="264" t="e">
        <f t="shared" si="26"/>
        <v>#DIV/0!</v>
      </c>
      <c r="BH123" s="135"/>
      <c r="BI123" s="136"/>
      <c r="BJ123" s="113" t="str">
        <f t="shared" si="38"/>
        <v/>
      </c>
      <c r="BK123" s="137"/>
      <c r="BL123" s="136"/>
      <c r="BM123" s="98" t="str">
        <f t="shared" si="39"/>
        <v/>
      </c>
      <c r="BN123" s="92" t="str">
        <f t="shared" si="40"/>
        <v>Non Validé</v>
      </c>
      <c r="BR123"/>
    </row>
    <row r="124" spans="1:70" ht="30" customHeight="1" x14ac:dyDescent="0.2">
      <c r="A124" s="2">
        <v>120</v>
      </c>
      <c r="B124" s="116"/>
      <c r="C124" s="1"/>
      <c r="D124" s="93"/>
      <c r="E124" s="93"/>
      <c r="F124" s="93"/>
      <c r="G124" s="199"/>
      <c r="H124" s="244"/>
      <c r="I124" s="245"/>
      <c r="J124" s="249"/>
      <c r="K124" s="247"/>
      <c r="L124" s="259"/>
      <c r="M124" s="212" t="str">
        <f t="shared" si="27"/>
        <v>AJOURNE-E</v>
      </c>
      <c r="N124" s="119"/>
      <c r="O124" s="7"/>
      <c r="P124" s="261" t="e">
        <f t="shared" si="23"/>
        <v>#DIV/0!</v>
      </c>
      <c r="Q124" s="24"/>
      <c r="R124" s="25"/>
      <c r="S124" s="100" t="str">
        <f t="shared" si="28"/>
        <v/>
      </c>
      <c r="T124" s="51"/>
      <c r="U124" s="49"/>
      <c r="V124" s="103" t="str">
        <f t="shared" si="29"/>
        <v/>
      </c>
      <c r="W124" s="87" t="str">
        <f t="shared" si="30"/>
        <v>Non Validé</v>
      </c>
      <c r="X124" s="26"/>
      <c r="Y124" s="27"/>
      <c r="Z124" s="28"/>
      <c r="AA124" s="262" t="e">
        <f t="shared" si="24"/>
        <v>#DIV/0!</v>
      </c>
      <c r="AB124" s="29"/>
      <c r="AC124" s="30"/>
      <c r="AD124" s="27"/>
      <c r="AE124" s="106" t="str">
        <f t="shared" si="21"/>
        <v/>
      </c>
      <c r="AF124" s="45"/>
      <c r="AG124" s="46"/>
      <c r="AH124" s="106" t="str">
        <f t="shared" si="22"/>
        <v/>
      </c>
      <c r="AI124" s="53"/>
      <c r="AJ124" s="46"/>
      <c r="AK124" s="190" t="str">
        <f t="shared" si="31"/>
        <v/>
      </c>
      <c r="AL124" s="189" t="str">
        <f t="shared" si="41"/>
        <v>Non Validé</v>
      </c>
      <c r="AM124" s="68"/>
      <c r="AN124" s="69"/>
      <c r="AO124" s="263" t="e">
        <f t="shared" si="25"/>
        <v>#DIV/0!</v>
      </c>
      <c r="AP124" s="31"/>
      <c r="AQ124" s="32"/>
      <c r="AR124" s="109" t="str">
        <f t="shared" si="32"/>
        <v/>
      </c>
      <c r="AS124" s="56"/>
      <c r="AT124" s="57"/>
      <c r="AU124" s="110" t="str">
        <f t="shared" si="33"/>
        <v/>
      </c>
      <c r="AV124" s="88" t="str">
        <f t="shared" si="34"/>
        <v>Non Validé</v>
      </c>
      <c r="AW124" s="127"/>
      <c r="AX124" s="128"/>
      <c r="AY124" s="129"/>
      <c r="AZ124" s="111" t="str">
        <f t="shared" si="35"/>
        <v/>
      </c>
      <c r="BA124" s="130"/>
      <c r="BB124" s="131"/>
      <c r="BC124" s="112" t="str">
        <f t="shared" si="36"/>
        <v/>
      </c>
      <c r="BD124" s="89" t="str">
        <f t="shared" si="37"/>
        <v>Non Validé</v>
      </c>
      <c r="BE124" s="133"/>
      <c r="BF124" s="134"/>
      <c r="BG124" s="264" t="e">
        <f t="shared" si="26"/>
        <v>#DIV/0!</v>
      </c>
      <c r="BH124" s="135"/>
      <c r="BI124" s="136"/>
      <c r="BJ124" s="113" t="str">
        <f t="shared" si="38"/>
        <v/>
      </c>
      <c r="BK124" s="137"/>
      <c r="BL124" s="136"/>
      <c r="BM124" s="98" t="str">
        <f t="shared" si="39"/>
        <v/>
      </c>
      <c r="BN124" s="92" t="str">
        <f t="shared" si="40"/>
        <v>Non Validé</v>
      </c>
      <c r="BR124"/>
    </row>
    <row r="125" spans="1:70" ht="30" customHeight="1" x14ac:dyDescent="0.2">
      <c r="A125" s="2">
        <v>121</v>
      </c>
      <c r="B125" s="116"/>
      <c r="C125" s="1"/>
      <c r="D125" s="93"/>
      <c r="E125" s="93"/>
      <c r="F125" s="93"/>
      <c r="G125" s="199"/>
      <c r="H125" s="244"/>
      <c r="I125" s="245"/>
      <c r="J125" s="249"/>
      <c r="K125" s="247"/>
      <c r="L125" s="259"/>
      <c r="M125" s="212" t="str">
        <f t="shared" si="27"/>
        <v>AJOURNE-E</v>
      </c>
      <c r="N125" s="119"/>
      <c r="O125" s="7"/>
      <c r="P125" s="261" t="e">
        <f t="shared" si="23"/>
        <v>#DIV/0!</v>
      </c>
      <c r="Q125" s="24"/>
      <c r="R125" s="25"/>
      <c r="S125" s="100" t="str">
        <f t="shared" si="28"/>
        <v/>
      </c>
      <c r="T125" s="51"/>
      <c r="U125" s="49"/>
      <c r="V125" s="103" t="str">
        <f t="shared" si="29"/>
        <v/>
      </c>
      <c r="W125" s="87" t="str">
        <f t="shared" si="30"/>
        <v>Non Validé</v>
      </c>
      <c r="X125" s="26"/>
      <c r="Y125" s="27"/>
      <c r="Z125" s="28"/>
      <c r="AA125" s="262" t="e">
        <f t="shared" si="24"/>
        <v>#DIV/0!</v>
      </c>
      <c r="AB125" s="29"/>
      <c r="AC125" s="30"/>
      <c r="AD125" s="27"/>
      <c r="AE125" s="106" t="str">
        <f t="shared" si="21"/>
        <v/>
      </c>
      <c r="AF125" s="45"/>
      <c r="AG125" s="46"/>
      <c r="AH125" s="106" t="str">
        <f t="shared" si="22"/>
        <v/>
      </c>
      <c r="AI125" s="53"/>
      <c r="AJ125" s="46"/>
      <c r="AK125" s="190" t="str">
        <f t="shared" si="31"/>
        <v/>
      </c>
      <c r="AL125" s="189" t="str">
        <f t="shared" si="41"/>
        <v>Non Validé</v>
      </c>
      <c r="AM125" s="68"/>
      <c r="AN125" s="69"/>
      <c r="AO125" s="263" t="e">
        <f t="shared" si="25"/>
        <v>#DIV/0!</v>
      </c>
      <c r="AP125" s="31"/>
      <c r="AQ125" s="32"/>
      <c r="AR125" s="109" t="str">
        <f t="shared" si="32"/>
        <v/>
      </c>
      <c r="AS125" s="56"/>
      <c r="AT125" s="57"/>
      <c r="AU125" s="110" t="str">
        <f t="shared" si="33"/>
        <v/>
      </c>
      <c r="AV125" s="88" t="str">
        <f t="shared" si="34"/>
        <v>Non Validé</v>
      </c>
      <c r="AW125" s="127"/>
      <c r="AX125" s="128"/>
      <c r="AY125" s="129"/>
      <c r="AZ125" s="111" t="str">
        <f t="shared" si="35"/>
        <v/>
      </c>
      <c r="BA125" s="130"/>
      <c r="BB125" s="131"/>
      <c r="BC125" s="112" t="str">
        <f t="shared" si="36"/>
        <v/>
      </c>
      <c r="BD125" s="89" t="str">
        <f t="shared" si="37"/>
        <v>Non Validé</v>
      </c>
      <c r="BE125" s="133"/>
      <c r="BF125" s="134"/>
      <c r="BG125" s="264" t="e">
        <f t="shared" si="26"/>
        <v>#DIV/0!</v>
      </c>
      <c r="BH125" s="135"/>
      <c r="BI125" s="136"/>
      <c r="BJ125" s="113" t="str">
        <f t="shared" si="38"/>
        <v/>
      </c>
      <c r="BK125" s="137"/>
      <c r="BL125" s="136"/>
      <c r="BM125" s="98" t="str">
        <f t="shared" si="39"/>
        <v/>
      </c>
      <c r="BN125" s="92" t="str">
        <f t="shared" si="40"/>
        <v>Non Validé</v>
      </c>
      <c r="BR125"/>
    </row>
    <row r="126" spans="1:70" ht="30" customHeight="1" x14ac:dyDescent="0.2">
      <c r="A126" s="2">
        <v>122</v>
      </c>
      <c r="B126" s="116"/>
      <c r="C126" s="1"/>
      <c r="D126" s="93"/>
      <c r="E126" s="93"/>
      <c r="F126" s="93"/>
      <c r="G126" s="199"/>
      <c r="H126" s="244"/>
      <c r="I126" s="245"/>
      <c r="J126" s="249"/>
      <c r="K126" s="247"/>
      <c r="L126" s="259"/>
      <c r="M126" s="212" t="str">
        <f t="shared" si="27"/>
        <v>AJOURNE-E</v>
      </c>
      <c r="N126" s="119"/>
      <c r="O126" s="7"/>
      <c r="P126" s="261" t="e">
        <f t="shared" si="23"/>
        <v>#DIV/0!</v>
      </c>
      <c r="Q126" s="24"/>
      <c r="R126" s="25"/>
      <c r="S126" s="100" t="str">
        <f t="shared" si="28"/>
        <v/>
      </c>
      <c r="T126" s="51"/>
      <c r="U126" s="49"/>
      <c r="V126" s="103" t="str">
        <f t="shared" si="29"/>
        <v/>
      </c>
      <c r="W126" s="87" t="str">
        <f t="shared" si="30"/>
        <v>Non Validé</v>
      </c>
      <c r="X126" s="26"/>
      <c r="Y126" s="27"/>
      <c r="Z126" s="28"/>
      <c r="AA126" s="262" t="e">
        <f t="shared" si="24"/>
        <v>#DIV/0!</v>
      </c>
      <c r="AB126" s="29"/>
      <c r="AC126" s="30"/>
      <c r="AD126" s="27"/>
      <c r="AE126" s="106" t="str">
        <f t="shared" si="21"/>
        <v/>
      </c>
      <c r="AF126" s="45"/>
      <c r="AG126" s="46"/>
      <c r="AH126" s="106" t="str">
        <f t="shared" si="22"/>
        <v/>
      </c>
      <c r="AI126" s="53"/>
      <c r="AJ126" s="46"/>
      <c r="AK126" s="190" t="str">
        <f t="shared" si="31"/>
        <v/>
      </c>
      <c r="AL126" s="189" t="str">
        <f t="shared" si="41"/>
        <v>Non Validé</v>
      </c>
      <c r="AM126" s="68"/>
      <c r="AN126" s="69"/>
      <c r="AO126" s="263" t="e">
        <f t="shared" si="25"/>
        <v>#DIV/0!</v>
      </c>
      <c r="AP126" s="31"/>
      <c r="AQ126" s="32"/>
      <c r="AR126" s="109" t="str">
        <f t="shared" si="32"/>
        <v/>
      </c>
      <c r="AS126" s="56"/>
      <c r="AT126" s="57"/>
      <c r="AU126" s="110" t="str">
        <f t="shared" si="33"/>
        <v/>
      </c>
      <c r="AV126" s="88" t="str">
        <f t="shared" si="34"/>
        <v>Non Validé</v>
      </c>
      <c r="AW126" s="127"/>
      <c r="AX126" s="128"/>
      <c r="AY126" s="129"/>
      <c r="AZ126" s="111" t="str">
        <f t="shared" si="35"/>
        <v/>
      </c>
      <c r="BA126" s="130"/>
      <c r="BB126" s="131"/>
      <c r="BC126" s="112" t="str">
        <f t="shared" si="36"/>
        <v/>
      </c>
      <c r="BD126" s="89" t="str">
        <f t="shared" si="37"/>
        <v>Non Validé</v>
      </c>
      <c r="BE126" s="133"/>
      <c r="BF126" s="134"/>
      <c r="BG126" s="264" t="e">
        <f t="shared" si="26"/>
        <v>#DIV/0!</v>
      </c>
      <c r="BH126" s="135"/>
      <c r="BI126" s="136"/>
      <c r="BJ126" s="113" t="str">
        <f t="shared" si="38"/>
        <v/>
      </c>
      <c r="BK126" s="137"/>
      <c r="BL126" s="136"/>
      <c r="BM126" s="98" t="str">
        <f t="shared" si="39"/>
        <v/>
      </c>
      <c r="BN126" s="92" t="str">
        <f t="shared" si="40"/>
        <v>Non Validé</v>
      </c>
      <c r="BR126"/>
    </row>
    <row r="127" spans="1:70" ht="30" customHeight="1" x14ac:dyDescent="0.2">
      <c r="A127" s="2">
        <v>123</v>
      </c>
      <c r="B127" s="116"/>
      <c r="C127" s="1"/>
      <c r="D127" s="93"/>
      <c r="E127" s="93"/>
      <c r="F127" s="93"/>
      <c r="G127" s="199"/>
      <c r="H127" s="244"/>
      <c r="I127" s="245"/>
      <c r="J127" s="249"/>
      <c r="K127" s="247"/>
      <c r="L127" s="259"/>
      <c r="M127" s="212" t="str">
        <f t="shared" si="27"/>
        <v>AJOURNE-E</v>
      </c>
      <c r="N127" s="119"/>
      <c r="O127" s="7"/>
      <c r="P127" s="261" t="e">
        <f t="shared" si="23"/>
        <v>#DIV/0!</v>
      </c>
      <c r="Q127" s="24"/>
      <c r="R127" s="25"/>
      <c r="S127" s="100" t="str">
        <f t="shared" si="28"/>
        <v/>
      </c>
      <c r="T127" s="51"/>
      <c r="U127" s="49"/>
      <c r="V127" s="103" t="str">
        <f t="shared" si="29"/>
        <v/>
      </c>
      <c r="W127" s="87" t="str">
        <f t="shared" si="30"/>
        <v>Non Validé</v>
      </c>
      <c r="X127" s="26"/>
      <c r="Y127" s="27"/>
      <c r="Z127" s="28"/>
      <c r="AA127" s="262" t="e">
        <f t="shared" si="24"/>
        <v>#DIV/0!</v>
      </c>
      <c r="AB127" s="29"/>
      <c r="AC127" s="30"/>
      <c r="AD127" s="27"/>
      <c r="AE127" s="106" t="str">
        <f t="shared" si="21"/>
        <v/>
      </c>
      <c r="AF127" s="45"/>
      <c r="AG127" s="46"/>
      <c r="AH127" s="106" t="str">
        <f t="shared" si="22"/>
        <v/>
      </c>
      <c r="AI127" s="53"/>
      <c r="AJ127" s="46"/>
      <c r="AK127" s="190" t="str">
        <f t="shared" si="31"/>
        <v/>
      </c>
      <c r="AL127" s="189" t="str">
        <f t="shared" si="41"/>
        <v>Non Validé</v>
      </c>
      <c r="AM127" s="68"/>
      <c r="AN127" s="69"/>
      <c r="AO127" s="263" t="e">
        <f t="shared" si="25"/>
        <v>#DIV/0!</v>
      </c>
      <c r="AP127" s="31"/>
      <c r="AQ127" s="32"/>
      <c r="AR127" s="109" t="str">
        <f t="shared" si="32"/>
        <v/>
      </c>
      <c r="AS127" s="56"/>
      <c r="AT127" s="57"/>
      <c r="AU127" s="110" t="str">
        <f t="shared" si="33"/>
        <v/>
      </c>
      <c r="AV127" s="88" t="str">
        <f t="shared" si="34"/>
        <v>Non Validé</v>
      </c>
      <c r="AW127" s="127"/>
      <c r="AX127" s="128"/>
      <c r="AY127" s="129"/>
      <c r="AZ127" s="111" t="str">
        <f t="shared" si="35"/>
        <v/>
      </c>
      <c r="BA127" s="130"/>
      <c r="BB127" s="131"/>
      <c r="BC127" s="112" t="str">
        <f t="shared" si="36"/>
        <v/>
      </c>
      <c r="BD127" s="89" t="str">
        <f t="shared" si="37"/>
        <v>Non Validé</v>
      </c>
      <c r="BE127" s="133"/>
      <c r="BF127" s="134"/>
      <c r="BG127" s="264" t="e">
        <f t="shared" si="26"/>
        <v>#DIV/0!</v>
      </c>
      <c r="BH127" s="135"/>
      <c r="BI127" s="136"/>
      <c r="BJ127" s="113" t="str">
        <f t="shared" si="38"/>
        <v/>
      </c>
      <c r="BK127" s="137"/>
      <c r="BL127" s="136"/>
      <c r="BM127" s="98" t="str">
        <f t="shared" si="39"/>
        <v/>
      </c>
      <c r="BN127" s="92" t="str">
        <f t="shared" si="40"/>
        <v>Non Validé</v>
      </c>
      <c r="BR127"/>
    </row>
    <row r="128" spans="1:70" ht="30" customHeight="1" x14ac:dyDescent="0.2">
      <c r="A128" s="2">
        <v>124</v>
      </c>
      <c r="B128" s="116"/>
      <c r="C128" s="1"/>
      <c r="D128" s="93"/>
      <c r="E128" s="93"/>
      <c r="F128" s="93"/>
      <c r="G128" s="199"/>
      <c r="H128" s="244"/>
      <c r="I128" s="245"/>
      <c r="J128" s="249"/>
      <c r="K128" s="247"/>
      <c r="L128" s="259"/>
      <c r="M128" s="212" t="str">
        <f t="shared" si="27"/>
        <v>AJOURNE-E</v>
      </c>
      <c r="N128" s="119"/>
      <c r="O128" s="7"/>
      <c r="P128" s="261" t="e">
        <f t="shared" si="23"/>
        <v>#DIV/0!</v>
      </c>
      <c r="Q128" s="24"/>
      <c r="R128" s="25"/>
      <c r="S128" s="100" t="str">
        <f t="shared" si="28"/>
        <v/>
      </c>
      <c r="T128" s="51"/>
      <c r="U128" s="49"/>
      <c r="V128" s="103" t="str">
        <f t="shared" si="29"/>
        <v/>
      </c>
      <c r="W128" s="87" t="str">
        <f t="shared" si="30"/>
        <v>Non Validé</v>
      </c>
      <c r="X128" s="26"/>
      <c r="Y128" s="27"/>
      <c r="Z128" s="28"/>
      <c r="AA128" s="262" t="e">
        <f t="shared" si="24"/>
        <v>#DIV/0!</v>
      </c>
      <c r="AB128" s="29"/>
      <c r="AC128" s="30"/>
      <c r="AD128" s="27"/>
      <c r="AE128" s="106" t="str">
        <f t="shared" si="21"/>
        <v/>
      </c>
      <c r="AF128" s="45"/>
      <c r="AG128" s="46"/>
      <c r="AH128" s="106" t="str">
        <f t="shared" si="22"/>
        <v/>
      </c>
      <c r="AI128" s="53"/>
      <c r="AJ128" s="46"/>
      <c r="AK128" s="190" t="str">
        <f t="shared" si="31"/>
        <v/>
      </c>
      <c r="AL128" s="189" t="str">
        <f t="shared" si="41"/>
        <v>Non Validé</v>
      </c>
      <c r="AM128" s="68"/>
      <c r="AN128" s="69"/>
      <c r="AO128" s="263" t="e">
        <f t="shared" si="25"/>
        <v>#DIV/0!</v>
      </c>
      <c r="AP128" s="31"/>
      <c r="AQ128" s="32"/>
      <c r="AR128" s="109" t="str">
        <f t="shared" si="32"/>
        <v/>
      </c>
      <c r="AS128" s="56"/>
      <c r="AT128" s="57"/>
      <c r="AU128" s="110" t="str">
        <f t="shared" si="33"/>
        <v/>
      </c>
      <c r="AV128" s="88" t="str">
        <f t="shared" si="34"/>
        <v>Non Validé</v>
      </c>
      <c r="AW128" s="127"/>
      <c r="AX128" s="128"/>
      <c r="AY128" s="129"/>
      <c r="AZ128" s="111" t="str">
        <f t="shared" si="35"/>
        <v/>
      </c>
      <c r="BA128" s="130"/>
      <c r="BB128" s="131"/>
      <c r="BC128" s="112" t="str">
        <f t="shared" si="36"/>
        <v/>
      </c>
      <c r="BD128" s="89" t="str">
        <f t="shared" si="37"/>
        <v>Non Validé</v>
      </c>
      <c r="BE128" s="133"/>
      <c r="BF128" s="134"/>
      <c r="BG128" s="264" t="e">
        <f t="shared" si="26"/>
        <v>#DIV/0!</v>
      </c>
      <c r="BH128" s="135"/>
      <c r="BI128" s="136"/>
      <c r="BJ128" s="113" t="str">
        <f t="shared" si="38"/>
        <v/>
      </c>
      <c r="BK128" s="137"/>
      <c r="BL128" s="136"/>
      <c r="BM128" s="98" t="str">
        <f t="shared" si="39"/>
        <v/>
      </c>
      <c r="BN128" s="92" t="str">
        <f t="shared" si="40"/>
        <v>Non Validé</v>
      </c>
      <c r="BR128"/>
    </row>
    <row r="129" spans="1:70" ht="30" customHeight="1" x14ac:dyDescent="0.2">
      <c r="A129" s="2">
        <v>125</v>
      </c>
      <c r="B129" s="116"/>
      <c r="C129" s="1"/>
      <c r="D129" s="93"/>
      <c r="E129" s="93"/>
      <c r="F129" s="93"/>
      <c r="G129" s="199"/>
      <c r="H129" s="244"/>
      <c r="I129" s="245"/>
      <c r="J129" s="249"/>
      <c r="K129" s="247"/>
      <c r="L129" s="259"/>
      <c r="M129" s="212" t="str">
        <f t="shared" si="27"/>
        <v>AJOURNE-E</v>
      </c>
      <c r="N129" s="119"/>
      <c r="O129" s="7"/>
      <c r="P129" s="261" t="e">
        <f t="shared" si="23"/>
        <v>#DIV/0!</v>
      </c>
      <c r="Q129" s="24"/>
      <c r="R129" s="25"/>
      <c r="S129" s="100" t="str">
        <f t="shared" si="28"/>
        <v/>
      </c>
      <c r="T129" s="51"/>
      <c r="U129" s="49"/>
      <c r="V129" s="103" t="str">
        <f t="shared" si="29"/>
        <v/>
      </c>
      <c r="W129" s="87" t="str">
        <f t="shared" si="30"/>
        <v>Non Validé</v>
      </c>
      <c r="X129" s="26"/>
      <c r="Y129" s="27"/>
      <c r="Z129" s="28"/>
      <c r="AA129" s="262" t="e">
        <f t="shared" si="24"/>
        <v>#DIV/0!</v>
      </c>
      <c r="AB129" s="29"/>
      <c r="AC129" s="30"/>
      <c r="AD129" s="27"/>
      <c r="AE129" s="106" t="str">
        <f t="shared" si="21"/>
        <v/>
      </c>
      <c r="AF129" s="45"/>
      <c r="AG129" s="46"/>
      <c r="AH129" s="106" t="str">
        <f t="shared" si="22"/>
        <v/>
      </c>
      <c r="AI129" s="53"/>
      <c r="AJ129" s="46"/>
      <c r="AK129" s="190" t="str">
        <f t="shared" si="31"/>
        <v/>
      </c>
      <c r="AL129" s="189" t="str">
        <f t="shared" si="41"/>
        <v>Non Validé</v>
      </c>
      <c r="AM129" s="68"/>
      <c r="AN129" s="69"/>
      <c r="AO129" s="263" t="e">
        <f t="shared" si="25"/>
        <v>#DIV/0!</v>
      </c>
      <c r="AP129" s="31"/>
      <c r="AQ129" s="32"/>
      <c r="AR129" s="109" t="str">
        <f t="shared" si="32"/>
        <v/>
      </c>
      <c r="AS129" s="56"/>
      <c r="AT129" s="57"/>
      <c r="AU129" s="110" t="str">
        <f t="shared" si="33"/>
        <v/>
      </c>
      <c r="AV129" s="88" t="str">
        <f t="shared" si="34"/>
        <v>Non Validé</v>
      </c>
      <c r="AW129" s="127"/>
      <c r="AX129" s="128"/>
      <c r="AY129" s="129"/>
      <c r="AZ129" s="111" t="str">
        <f t="shared" si="35"/>
        <v/>
      </c>
      <c r="BA129" s="130"/>
      <c r="BB129" s="131"/>
      <c r="BC129" s="112" t="str">
        <f t="shared" si="36"/>
        <v/>
      </c>
      <c r="BD129" s="89" t="str">
        <f t="shared" si="37"/>
        <v>Non Validé</v>
      </c>
      <c r="BE129" s="133"/>
      <c r="BF129" s="134"/>
      <c r="BG129" s="264" t="e">
        <f t="shared" si="26"/>
        <v>#DIV/0!</v>
      </c>
      <c r="BH129" s="135"/>
      <c r="BI129" s="136"/>
      <c r="BJ129" s="113" t="str">
        <f t="shared" si="38"/>
        <v/>
      </c>
      <c r="BK129" s="137"/>
      <c r="BL129" s="136"/>
      <c r="BM129" s="98" t="str">
        <f t="shared" si="39"/>
        <v/>
      </c>
      <c r="BN129" s="92" t="str">
        <f t="shared" si="40"/>
        <v>Non Validé</v>
      </c>
      <c r="BR129"/>
    </row>
    <row r="130" spans="1:70" ht="30" customHeight="1" x14ac:dyDescent="0.2">
      <c r="A130" s="2">
        <v>126</v>
      </c>
      <c r="B130" s="116"/>
      <c r="C130" s="1"/>
      <c r="D130" s="93"/>
      <c r="E130" s="93"/>
      <c r="F130" s="93"/>
      <c r="G130" s="199"/>
      <c r="H130" s="244"/>
      <c r="I130" s="245"/>
      <c r="J130" s="249"/>
      <c r="K130" s="247"/>
      <c r="L130" s="259"/>
      <c r="M130" s="212" t="str">
        <f t="shared" si="27"/>
        <v>AJOURNE-E</v>
      </c>
      <c r="N130" s="119"/>
      <c r="O130" s="7"/>
      <c r="P130" s="261" t="e">
        <f t="shared" si="23"/>
        <v>#DIV/0!</v>
      </c>
      <c r="Q130" s="24"/>
      <c r="R130" s="25"/>
      <c r="S130" s="100" t="str">
        <f t="shared" si="28"/>
        <v/>
      </c>
      <c r="T130" s="51"/>
      <c r="U130" s="49"/>
      <c r="V130" s="103" t="str">
        <f t="shared" si="29"/>
        <v/>
      </c>
      <c r="W130" s="87" t="str">
        <f t="shared" si="30"/>
        <v>Non Validé</v>
      </c>
      <c r="X130" s="26"/>
      <c r="Y130" s="27"/>
      <c r="Z130" s="28"/>
      <c r="AA130" s="262" t="e">
        <f t="shared" si="24"/>
        <v>#DIV/0!</v>
      </c>
      <c r="AB130" s="29"/>
      <c r="AC130" s="30"/>
      <c r="AD130" s="27"/>
      <c r="AE130" s="106" t="str">
        <f t="shared" si="21"/>
        <v/>
      </c>
      <c r="AF130" s="45"/>
      <c r="AG130" s="46"/>
      <c r="AH130" s="106" t="str">
        <f t="shared" si="22"/>
        <v/>
      </c>
      <c r="AI130" s="53"/>
      <c r="AJ130" s="46"/>
      <c r="AK130" s="190" t="str">
        <f t="shared" si="31"/>
        <v/>
      </c>
      <c r="AL130" s="189" t="str">
        <f t="shared" si="41"/>
        <v>Non Validé</v>
      </c>
      <c r="AM130" s="68"/>
      <c r="AN130" s="69"/>
      <c r="AO130" s="263" t="e">
        <f t="shared" si="25"/>
        <v>#DIV/0!</v>
      </c>
      <c r="AP130" s="31"/>
      <c r="AQ130" s="32"/>
      <c r="AR130" s="109" t="str">
        <f t="shared" si="32"/>
        <v/>
      </c>
      <c r="AS130" s="56"/>
      <c r="AT130" s="57"/>
      <c r="AU130" s="110" t="str">
        <f t="shared" si="33"/>
        <v/>
      </c>
      <c r="AV130" s="88" t="str">
        <f t="shared" si="34"/>
        <v>Non Validé</v>
      </c>
      <c r="AW130" s="127"/>
      <c r="AX130" s="128"/>
      <c r="AY130" s="129"/>
      <c r="AZ130" s="111" t="str">
        <f t="shared" si="35"/>
        <v/>
      </c>
      <c r="BA130" s="130"/>
      <c r="BB130" s="131"/>
      <c r="BC130" s="112" t="str">
        <f t="shared" si="36"/>
        <v/>
      </c>
      <c r="BD130" s="89" t="str">
        <f t="shared" si="37"/>
        <v>Non Validé</v>
      </c>
      <c r="BE130" s="133"/>
      <c r="BF130" s="134"/>
      <c r="BG130" s="264" t="e">
        <f t="shared" si="26"/>
        <v>#DIV/0!</v>
      </c>
      <c r="BH130" s="135"/>
      <c r="BI130" s="136"/>
      <c r="BJ130" s="113" t="str">
        <f t="shared" si="38"/>
        <v/>
      </c>
      <c r="BK130" s="137"/>
      <c r="BL130" s="136"/>
      <c r="BM130" s="98" t="str">
        <f t="shared" si="39"/>
        <v/>
      </c>
      <c r="BN130" s="92" t="str">
        <f t="shared" si="40"/>
        <v>Non Validé</v>
      </c>
      <c r="BR130"/>
    </row>
    <row r="131" spans="1:70" ht="30" customHeight="1" x14ac:dyDescent="0.2">
      <c r="A131" s="2">
        <v>127</v>
      </c>
      <c r="B131" s="116"/>
      <c r="C131" s="1"/>
      <c r="D131" s="93"/>
      <c r="E131" s="93"/>
      <c r="F131" s="93"/>
      <c r="G131" s="199"/>
      <c r="H131" s="244"/>
      <c r="I131" s="245"/>
      <c r="J131" s="249"/>
      <c r="K131" s="247"/>
      <c r="L131" s="259"/>
      <c r="M131" s="212" t="str">
        <f t="shared" si="27"/>
        <v>AJOURNE-E</v>
      </c>
      <c r="N131" s="119"/>
      <c r="O131" s="7"/>
      <c r="P131" s="261" t="e">
        <f t="shared" si="23"/>
        <v>#DIV/0!</v>
      </c>
      <c r="Q131" s="24"/>
      <c r="R131" s="25"/>
      <c r="S131" s="100" t="str">
        <f t="shared" si="28"/>
        <v/>
      </c>
      <c r="T131" s="51"/>
      <c r="U131" s="49"/>
      <c r="V131" s="103" t="str">
        <f t="shared" si="29"/>
        <v/>
      </c>
      <c r="W131" s="87" t="str">
        <f t="shared" si="30"/>
        <v>Non Validé</v>
      </c>
      <c r="X131" s="26"/>
      <c r="Y131" s="27"/>
      <c r="Z131" s="28"/>
      <c r="AA131" s="262" t="e">
        <f t="shared" si="24"/>
        <v>#DIV/0!</v>
      </c>
      <c r="AB131" s="29"/>
      <c r="AC131" s="30"/>
      <c r="AD131" s="27"/>
      <c r="AE131" s="106" t="str">
        <f t="shared" si="21"/>
        <v/>
      </c>
      <c r="AF131" s="45"/>
      <c r="AG131" s="46"/>
      <c r="AH131" s="106" t="str">
        <f t="shared" si="22"/>
        <v/>
      </c>
      <c r="AI131" s="53"/>
      <c r="AJ131" s="46"/>
      <c r="AK131" s="190" t="str">
        <f t="shared" si="31"/>
        <v/>
      </c>
      <c r="AL131" s="189" t="str">
        <f t="shared" si="41"/>
        <v>Non Validé</v>
      </c>
      <c r="AM131" s="68"/>
      <c r="AN131" s="69"/>
      <c r="AO131" s="263" t="e">
        <f t="shared" si="25"/>
        <v>#DIV/0!</v>
      </c>
      <c r="AP131" s="31"/>
      <c r="AQ131" s="32"/>
      <c r="AR131" s="109" t="str">
        <f t="shared" si="32"/>
        <v/>
      </c>
      <c r="AS131" s="56"/>
      <c r="AT131" s="57"/>
      <c r="AU131" s="110" t="str">
        <f t="shared" si="33"/>
        <v/>
      </c>
      <c r="AV131" s="88" t="str">
        <f t="shared" si="34"/>
        <v>Non Validé</v>
      </c>
      <c r="AW131" s="127"/>
      <c r="AX131" s="128"/>
      <c r="AY131" s="129"/>
      <c r="AZ131" s="111" t="str">
        <f t="shared" si="35"/>
        <v/>
      </c>
      <c r="BA131" s="130"/>
      <c r="BB131" s="131"/>
      <c r="BC131" s="112" t="str">
        <f t="shared" si="36"/>
        <v/>
      </c>
      <c r="BD131" s="89" t="str">
        <f t="shared" si="37"/>
        <v>Non Validé</v>
      </c>
      <c r="BE131" s="133"/>
      <c r="BF131" s="134"/>
      <c r="BG131" s="264" t="e">
        <f t="shared" si="26"/>
        <v>#DIV/0!</v>
      </c>
      <c r="BH131" s="135"/>
      <c r="BI131" s="136"/>
      <c r="BJ131" s="113" t="str">
        <f t="shared" si="38"/>
        <v/>
      </c>
      <c r="BK131" s="137"/>
      <c r="BL131" s="136"/>
      <c r="BM131" s="98" t="str">
        <f t="shared" si="39"/>
        <v/>
      </c>
      <c r="BN131" s="92" t="str">
        <f t="shared" si="40"/>
        <v>Non Validé</v>
      </c>
      <c r="BR131"/>
    </row>
    <row r="132" spans="1:70" ht="30" customHeight="1" x14ac:dyDescent="0.2">
      <c r="A132" s="2">
        <v>128</v>
      </c>
      <c r="B132" s="116"/>
      <c r="C132" s="1"/>
      <c r="D132" s="93"/>
      <c r="E132" s="93"/>
      <c r="F132" s="93"/>
      <c r="G132" s="199"/>
      <c r="H132" s="244"/>
      <c r="I132" s="245"/>
      <c r="J132" s="249"/>
      <c r="K132" s="247"/>
      <c r="L132" s="259"/>
      <c r="M132" s="212" t="str">
        <f t="shared" si="27"/>
        <v>AJOURNE-E</v>
      </c>
      <c r="N132" s="119"/>
      <c r="O132" s="7"/>
      <c r="P132" s="261" t="e">
        <f t="shared" si="23"/>
        <v>#DIV/0!</v>
      </c>
      <c r="Q132" s="24"/>
      <c r="R132" s="25"/>
      <c r="S132" s="100" t="str">
        <f t="shared" si="28"/>
        <v/>
      </c>
      <c r="T132" s="51"/>
      <c r="U132" s="49"/>
      <c r="V132" s="103" t="str">
        <f t="shared" si="29"/>
        <v/>
      </c>
      <c r="W132" s="87" t="str">
        <f t="shared" si="30"/>
        <v>Non Validé</v>
      </c>
      <c r="X132" s="26"/>
      <c r="Y132" s="27"/>
      <c r="Z132" s="28"/>
      <c r="AA132" s="262" t="e">
        <f t="shared" si="24"/>
        <v>#DIV/0!</v>
      </c>
      <c r="AB132" s="29"/>
      <c r="AC132" s="30"/>
      <c r="AD132" s="27"/>
      <c r="AE132" s="106" t="str">
        <f t="shared" si="21"/>
        <v/>
      </c>
      <c r="AF132" s="45"/>
      <c r="AG132" s="46"/>
      <c r="AH132" s="106" t="str">
        <f t="shared" si="22"/>
        <v/>
      </c>
      <c r="AI132" s="53"/>
      <c r="AJ132" s="46"/>
      <c r="AK132" s="190" t="str">
        <f t="shared" si="31"/>
        <v/>
      </c>
      <c r="AL132" s="189" t="str">
        <f t="shared" si="41"/>
        <v>Non Validé</v>
      </c>
      <c r="AM132" s="68"/>
      <c r="AN132" s="69"/>
      <c r="AO132" s="263" t="e">
        <f t="shared" si="25"/>
        <v>#DIV/0!</v>
      </c>
      <c r="AP132" s="31"/>
      <c r="AQ132" s="32"/>
      <c r="AR132" s="109" t="str">
        <f t="shared" si="32"/>
        <v/>
      </c>
      <c r="AS132" s="56"/>
      <c r="AT132" s="57"/>
      <c r="AU132" s="110" t="str">
        <f t="shared" si="33"/>
        <v/>
      </c>
      <c r="AV132" s="88" t="str">
        <f t="shared" si="34"/>
        <v>Non Validé</v>
      </c>
      <c r="AW132" s="127"/>
      <c r="AX132" s="128"/>
      <c r="AY132" s="129"/>
      <c r="AZ132" s="111" t="str">
        <f t="shared" si="35"/>
        <v/>
      </c>
      <c r="BA132" s="130"/>
      <c r="BB132" s="131"/>
      <c r="BC132" s="112" t="str">
        <f t="shared" si="36"/>
        <v/>
      </c>
      <c r="BD132" s="89" t="str">
        <f t="shared" si="37"/>
        <v>Non Validé</v>
      </c>
      <c r="BE132" s="133"/>
      <c r="BF132" s="134"/>
      <c r="BG132" s="264" t="e">
        <f t="shared" si="26"/>
        <v>#DIV/0!</v>
      </c>
      <c r="BH132" s="135"/>
      <c r="BI132" s="136"/>
      <c r="BJ132" s="113" t="str">
        <f t="shared" si="38"/>
        <v/>
      </c>
      <c r="BK132" s="137"/>
      <c r="BL132" s="136"/>
      <c r="BM132" s="98" t="str">
        <f t="shared" si="39"/>
        <v/>
      </c>
      <c r="BN132" s="92" t="str">
        <f t="shared" si="40"/>
        <v>Non Validé</v>
      </c>
      <c r="BR132"/>
    </row>
    <row r="133" spans="1:70" ht="30" customHeight="1" x14ac:dyDescent="0.2">
      <c r="A133" s="2">
        <v>129</v>
      </c>
      <c r="B133" s="116"/>
      <c r="C133" s="1"/>
      <c r="D133" s="93"/>
      <c r="E133" s="93"/>
      <c r="F133" s="93"/>
      <c r="G133" s="199"/>
      <c r="H133" s="244"/>
      <c r="I133" s="245"/>
      <c r="J133" s="249"/>
      <c r="K133" s="247"/>
      <c r="L133" s="259"/>
      <c r="M133" s="212" t="str">
        <f t="shared" si="27"/>
        <v>AJOURNE-E</v>
      </c>
      <c r="N133" s="119"/>
      <c r="O133" s="7"/>
      <c r="P133" s="261" t="e">
        <f t="shared" si="23"/>
        <v>#DIV/0!</v>
      </c>
      <c r="Q133" s="24"/>
      <c r="R133" s="25"/>
      <c r="S133" s="100" t="str">
        <f t="shared" si="28"/>
        <v/>
      </c>
      <c r="T133" s="51"/>
      <c r="U133" s="49"/>
      <c r="V133" s="103" t="str">
        <f t="shared" si="29"/>
        <v/>
      </c>
      <c r="W133" s="87" t="str">
        <f t="shared" si="30"/>
        <v>Non Validé</v>
      </c>
      <c r="X133" s="26"/>
      <c r="Y133" s="27"/>
      <c r="Z133" s="28"/>
      <c r="AA133" s="262" t="e">
        <f t="shared" si="24"/>
        <v>#DIV/0!</v>
      </c>
      <c r="AB133" s="29"/>
      <c r="AC133" s="30"/>
      <c r="AD133" s="27"/>
      <c r="AE133" s="106" t="str">
        <f t="shared" ref="AE133:AE196" si="42">IF(AND($AC133="",$AD133=""),"",$AC133/($AD133/20))</f>
        <v/>
      </c>
      <c r="AF133" s="45"/>
      <c r="AG133" s="46"/>
      <c r="AH133" s="106" t="str">
        <f t="shared" ref="AH133:AH196" si="43">IF(AND($AF133="",$AG133=""),"",$AF133/($AG133/20))</f>
        <v/>
      </c>
      <c r="AI133" s="53"/>
      <c r="AJ133" s="46"/>
      <c r="AK133" s="190" t="str">
        <f t="shared" si="31"/>
        <v/>
      </c>
      <c r="AL133" s="189" t="str">
        <f t="shared" si="41"/>
        <v>Non Validé</v>
      </c>
      <c r="AM133" s="68"/>
      <c r="AN133" s="69"/>
      <c r="AO133" s="263" t="e">
        <f t="shared" si="25"/>
        <v>#DIV/0!</v>
      </c>
      <c r="AP133" s="31"/>
      <c r="AQ133" s="32"/>
      <c r="AR133" s="109" t="str">
        <f t="shared" si="32"/>
        <v/>
      </c>
      <c r="AS133" s="56"/>
      <c r="AT133" s="57"/>
      <c r="AU133" s="110" t="str">
        <f t="shared" si="33"/>
        <v/>
      </c>
      <c r="AV133" s="88" t="str">
        <f t="shared" si="34"/>
        <v>Non Validé</v>
      </c>
      <c r="AW133" s="127"/>
      <c r="AX133" s="128"/>
      <c r="AY133" s="129"/>
      <c r="AZ133" s="111" t="str">
        <f t="shared" si="35"/>
        <v/>
      </c>
      <c r="BA133" s="130"/>
      <c r="BB133" s="131"/>
      <c r="BC133" s="112" t="str">
        <f t="shared" si="36"/>
        <v/>
      </c>
      <c r="BD133" s="89" t="str">
        <f t="shared" si="37"/>
        <v>Non Validé</v>
      </c>
      <c r="BE133" s="133"/>
      <c r="BF133" s="134"/>
      <c r="BG133" s="264" t="e">
        <f t="shared" si="26"/>
        <v>#DIV/0!</v>
      </c>
      <c r="BH133" s="135"/>
      <c r="BI133" s="136"/>
      <c r="BJ133" s="113" t="str">
        <f t="shared" si="38"/>
        <v/>
      </c>
      <c r="BK133" s="137"/>
      <c r="BL133" s="136"/>
      <c r="BM133" s="98" t="str">
        <f t="shared" si="39"/>
        <v/>
      </c>
      <c r="BN133" s="92" t="str">
        <f t="shared" si="40"/>
        <v>Non Validé</v>
      </c>
      <c r="BR133"/>
    </row>
    <row r="134" spans="1:70" ht="30" customHeight="1" x14ac:dyDescent="0.2">
      <c r="A134" s="2">
        <v>130</v>
      </c>
      <c r="B134" s="116"/>
      <c r="C134" s="1"/>
      <c r="D134" s="93"/>
      <c r="E134" s="93"/>
      <c r="F134" s="93"/>
      <c r="G134" s="199"/>
      <c r="H134" s="244"/>
      <c r="I134" s="245"/>
      <c r="J134" s="249"/>
      <c r="K134" s="247"/>
      <c r="L134" s="259"/>
      <c r="M134" s="212" t="str">
        <f t="shared" si="27"/>
        <v>AJOURNE-E</v>
      </c>
      <c r="N134" s="119"/>
      <c r="O134" s="7"/>
      <c r="P134" s="261" t="e">
        <f t="shared" ref="P134:P197" si="44">AVERAGE(N134:O134)</f>
        <v>#DIV/0!</v>
      </c>
      <c r="Q134" s="24"/>
      <c r="R134" s="25"/>
      <c r="S134" s="100" t="str">
        <f t="shared" si="28"/>
        <v/>
      </c>
      <c r="T134" s="51"/>
      <c r="U134" s="49"/>
      <c r="V134" s="103" t="str">
        <f t="shared" si="29"/>
        <v/>
      </c>
      <c r="W134" s="87" t="str">
        <f t="shared" si="30"/>
        <v>Non Validé</v>
      </c>
      <c r="X134" s="26"/>
      <c r="Y134" s="27"/>
      <c r="Z134" s="28"/>
      <c r="AA134" s="262" t="e">
        <f t="shared" ref="AA134:AA197" si="45">AVERAGE(X134:Z134)</f>
        <v>#DIV/0!</v>
      </c>
      <c r="AB134" s="29"/>
      <c r="AC134" s="30"/>
      <c r="AD134" s="27"/>
      <c r="AE134" s="106" t="str">
        <f t="shared" si="42"/>
        <v/>
      </c>
      <c r="AF134" s="45"/>
      <c r="AG134" s="46"/>
      <c r="AH134" s="106" t="str">
        <f t="shared" si="43"/>
        <v/>
      </c>
      <c r="AI134" s="53"/>
      <c r="AJ134" s="46"/>
      <c r="AK134" s="190" t="str">
        <f t="shared" si="31"/>
        <v/>
      </c>
      <c r="AL134" s="189" t="str">
        <f t="shared" si="41"/>
        <v>Non Validé</v>
      </c>
      <c r="AM134" s="68"/>
      <c r="AN134" s="69"/>
      <c r="AO134" s="263" t="e">
        <f t="shared" ref="AO134:AO197" si="46">AVERAGE(AM134:AN134)</f>
        <v>#DIV/0!</v>
      </c>
      <c r="AP134" s="31"/>
      <c r="AQ134" s="32"/>
      <c r="AR134" s="109" t="str">
        <f t="shared" si="32"/>
        <v/>
      </c>
      <c r="AS134" s="56"/>
      <c r="AT134" s="57"/>
      <c r="AU134" s="110" t="str">
        <f t="shared" si="33"/>
        <v/>
      </c>
      <c r="AV134" s="88" t="str">
        <f t="shared" si="34"/>
        <v>Non Validé</v>
      </c>
      <c r="AW134" s="127"/>
      <c r="AX134" s="128"/>
      <c r="AY134" s="129"/>
      <c r="AZ134" s="111" t="str">
        <f t="shared" si="35"/>
        <v/>
      </c>
      <c r="BA134" s="130"/>
      <c r="BB134" s="131"/>
      <c r="BC134" s="112" t="str">
        <f t="shared" si="36"/>
        <v/>
      </c>
      <c r="BD134" s="89" t="str">
        <f t="shared" si="37"/>
        <v>Non Validé</v>
      </c>
      <c r="BE134" s="133"/>
      <c r="BF134" s="134"/>
      <c r="BG134" s="264" t="e">
        <f t="shared" ref="BG134:BG197" si="47">AVERAGE(BE134:BF134)</f>
        <v>#DIV/0!</v>
      </c>
      <c r="BH134" s="135"/>
      <c r="BI134" s="136"/>
      <c r="BJ134" s="113" t="str">
        <f t="shared" si="38"/>
        <v/>
      </c>
      <c r="BK134" s="137"/>
      <c r="BL134" s="136"/>
      <c r="BM134" s="98" t="str">
        <f t="shared" si="39"/>
        <v/>
      </c>
      <c r="BN134" s="92" t="str">
        <f t="shared" si="40"/>
        <v>Non Validé</v>
      </c>
      <c r="BR134"/>
    </row>
    <row r="135" spans="1:70" ht="30" customHeight="1" x14ac:dyDescent="0.2">
      <c r="A135" s="2">
        <v>131</v>
      </c>
      <c r="B135" s="116"/>
      <c r="C135" s="1"/>
      <c r="D135" s="93"/>
      <c r="E135" s="93"/>
      <c r="F135" s="93"/>
      <c r="G135" s="199"/>
      <c r="H135" s="244"/>
      <c r="I135" s="245"/>
      <c r="J135" s="249"/>
      <c r="K135" s="247"/>
      <c r="L135" s="259"/>
      <c r="M135" s="212" t="str">
        <f t="shared" ref="M135:M198" si="48">IF(AND($W135="Validé",$AL135="Validé",$AV135="Validé",$BD135="Validé",$BN135="Validé"),"ADMIS-E","AJOURNE-E")</f>
        <v>AJOURNE-E</v>
      </c>
      <c r="N135" s="119"/>
      <c r="O135" s="7"/>
      <c r="P135" s="261" t="e">
        <f t="shared" si="44"/>
        <v>#DIV/0!</v>
      </c>
      <c r="Q135" s="24"/>
      <c r="R135" s="25"/>
      <c r="S135" s="100" t="str">
        <f t="shared" ref="S135:S198" si="49">IF(OR($H135="Bac ASSP 2011",$H135="Bac SAPAT 2011"),"Equivalence",IF(AND($Q135="",$R135=""),"",$Q135/($R135/20)))</f>
        <v/>
      </c>
      <c r="T135" s="51"/>
      <c r="U135" s="49"/>
      <c r="V135" s="103" t="str">
        <f t="shared" ref="V135:V198" si="50">IF(OR($H135="Bac ASSP 2011",$H135="Bac SAPAT 2011"),"Equivalence",IF(AND($T135="",$U135=""),"",$T135/($U135/20)))</f>
        <v/>
      </c>
      <c r="W135" s="87" t="str">
        <f t="shared" ref="W135:W198" si="51">IF(OR((AND($N135="",$O135="",$S135="Equivalence",$V135="Equivalence")),(AND($N135&gt;=10,$O135&gt;=10,$S135&gt;=10,$V135&gt;=10))),"Validé","Non Validé")</f>
        <v>Non Validé</v>
      </c>
      <c r="X135" s="26"/>
      <c r="Y135" s="27"/>
      <c r="Z135" s="28"/>
      <c r="AA135" s="262" t="e">
        <f t="shared" si="45"/>
        <v>#DIV/0!</v>
      </c>
      <c r="AB135" s="29"/>
      <c r="AC135" s="30"/>
      <c r="AD135" s="27"/>
      <c r="AE135" s="106" t="str">
        <f t="shared" si="42"/>
        <v/>
      </c>
      <c r="AF135" s="45"/>
      <c r="AG135" s="46"/>
      <c r="AH135" s="106" t="str">
        <f t="shared" si="43"/>
        <v/>
      </c>
      <c r="AI135" s="53"/>
      <c r="AJ135" s="46"/>
      <c r="AK135" s="190" t="str">
        <f t="shared" ref="AK135:AK198" si="52">IF(OR($H135="DEAP 2006",$H135="DEAP 2021",$H135="DEAES 2021",$H135="DEA 2006"),"Equivalence",IF(AND($AI135="",$AJ135=""),"",$AI135/($AJ135/20)))</f>
        <v/>
      </c>
      <c r="AL135" s="189" t="str">
        <f t="shared" si="41"/>
        <v>Non Validé</v>
      </c>
      <c r="AM135" s="68"/>
      <c r="AN135" s="69"/>
      <c r="AO135" s="263" t="e">
        <f t="shared" si="46"/>
        <v>#DIV/0!</v>
      </c>
      <c r="AP135" s="31"/>
      <c r="AQ135" s="32"/>
      <c r="AR135" s="109" t="str">
        <f t="shared" ref="AR135:AR198" si="53">IF(OR($H135="DEAP 2006",$H135="DEAP 2021",$H135="BAC ASSP 2011",$H135="BAC SAPAT 2011",$H135="DEAES 2021",$H135="DEAES 2016"),"Equivalence",IF(AND($AP135="",$AQ135=""),"",$AP135/($AQ135/20)))</f>
        <v/>
      </c>
      <c r="AS135" s="56"/>
      <c r="AT135" s="57"/>
      <c r="AU135" s="110" t="str">
        <f t="shared" ref="AU135:AU198" si="54">IF(OR($H135="DEAP 2006",$H135="DEAP 2021",$H135="BAC ASSP 2011",$H135="BAC SAPAT 2011",$H135="DEAES 2016",$H135="DEAES 2021"),"Equivalence",IF(AND($AS135="",$AT135=""),"",$AS135/($AT135/20)))</f>
        <v/>
      </c>
      <c r="AV135" s="88" t="str">
        <f t="shared" ref="AV135:AV198" si="55">IF(OR((AND($AM135="",$AN135="",$AR135="Equivalence",$AU135="Equivalence")),(AND($AM135&gt;=10,$AN135&gt;=10,$AR135&gt;=10,$AU135&gt;=10)),(AND($AM135="",$AN135&gt;=10,$AR135="Equivalence",$AU135&gt;=10))),"Validé","Non Validé")</f>
        <v>Non Validé</v>
      </c>
      <c r="AW135" s="127"/>
      <c r="AX135" s="128"/>
      <c r="AY135" s="129"/>
      <c r="AZ135" s="111" t="str">
        <f t="shared" ref="AZ135:AZ198" si="56">IF(OR($H135="DEAP 2006",$H135="DEAP 2021",$H135="BAC ASSP 2011",$H135="TPASMS"),"Equivalence",IF(AND($AX135="",$AY135=""),"",$AX135/($AY135/20)))</f>
        <v/>
      </c>
      <c r="BA135" s="130"/>
      <c r="BB135" s="131"/>
      <c r="BC135" s="112" t="str">
        <f t="shared" ref="BC135:BC198" si="57">IF(OR($H135="DEAP 2006",$H135="DEAP 2021",$H135="BAC ASSP 2011",$H135="TPASMS"),"Equivalence",IF(AND($BA135="",$BB135=""),"",$BA135/($BB135/20)))</f>
        <v/>
      </c>
      <c r="BD135" s="89" t="str">
        <f t="shared" ref="BD135:BD198" si="58">IF(OR((AND($AW135="",$AZ135="Equivalence",$BC135="Equivalence")),(AND($AW135&gt;=10,$AZ135&gt;=10,$BC135&gt;=10))),"Validé","Non Validé")</f>
        <v>Non Validé</v>
      </c>
      <c r="BE135" s="133"/>
      <c r="BF135" s="134"/>
      <c r="BG135" s="264" t="e">
        <f t="shared" si="47"/>
        <v>#DIV/0!</v>
      </c>
      <c r="BH135" s="135"/>
      <c r="BI135" s="136"/>
      <c r="BJ135" s="113" t="str">
        <f t="shared" ref="BJ135:BJ198" si="59">IF(OR($H135="DEAP 2006",$H135="DEAP 2021",$H135="BAC ASSP 2011",$H135="DEAES 2021",$H135="DEAES 2016",$H135="DARM 2019"),"Equivalence",IF(AND($BH135="",$BI135=""),"",$BH135/($BI135/20)))</f>
        <v/>
      </c>
      <c r="BK135" s="137"/>
      <c r="BL135" s="136"/>
      <c r="BM135" s="98" t="str">
        <f t="shared" ref="BM135:BM198" si="60">IF(OR($H135="DEAP 2021",$H135="BAC ASSP 2011",$H135="DEAES 2021",$H135="DEAES 2016"),"Equivalence",IF(AND($BK135="",$BL135=""),"",$BK135/($BL135/20)))</f>
        <v/>
      </c>
      <c r="BN135" s="92" t="str">
        <f t="shared" ref="BN135:BN198" si="61">IF(OR((AND($BE135="",$BF135="",$BJ135="Equivalence",$BM135="Equivalence")),(AND($BE135&gt;=10,$BF135&gt;=10,$BJ135&gt;=10,$BM135&gt;=10)),(AND($BE135="",$BF135&gt;=10,$BJ135="Equivalence",$BM135&gt;=10))),"Validé","Non Validé")</f>
        <v>Non Validé</v>
      </c>
      <c r="BR135"/>
    </row>
    <row r="136" spans="1:70" ht="30" customHeight="1" x14ac:dyDescent="0.2">
      <c r="A136" s="2">
        <v>132</v>
      </c>
      <c r="B136" s="116"/>
      <c r="C136" s="1"/>
      <c r="D136" s="93"/>
      <c r="E136" s="93"/>
      <c r="F136" s="93"/>
      <c r="G136" s="199"/>
      <c r="H136" s="244"/>
      <c r="I136" s="245"/>
      <c r="J136" s="249"/>
      <c r="K136" s="247"/>
      <c r="L136" s="259"/>
      <c r="M136" s="212" t="str">
        <f t="shared" si="48"/>
        <v>AJOURNE-E</v>
      </c>
      <c r="N136" s="119"/>
      <c r="O136" s="7"/>
      <c r="P136" s="261" t="e">
        <f t="shared" si="44"/>
        <v>#DIV/0!</v>
      </c>
      <c r="Q136" s="24"/>
      <c r="R136" s="25"/>
      <c r="S136" s="100" t="str">
        <f t="shared" si="49"/>
        <v/>
      </c>
      <c r="T136" s="51"/>
      <c r="U136" s="49"/>
      <c r="V136" s="103" t="str">
        <f t="shared" si="50"/>
        <v/>
      </c>
      <c r="W136" s="87" t="str">
        <f t="shared" si="51"/>
        <v>Non Validé</v>
      </c>
      <c r="X136" s="26"/>
      <c r="Y136" s="27"/>
      <c r="Z136" s="28"/>
      <c r="AA136" s="262" t="e">
        <f t="shared" si="45"/>
        <v>#DIV/0!</v>
      </c>
      <c r="AB136" s="29"/>
      <c r="AC136" s="30"/>
      <c r="AD136" s="27"/>
      <c r="AE136" s="106" t="str">
        <f t="shared" si="42"/>
        <v/>
      </c>
      <c r="AF136" s="45"/>
      <c r="AG136" s="46"/>
      <c r="AH136" s="106" t="str">
        <f t="shared" si="43"/>
        <v/>
      </c>
      <c r="AI136" s="53"/>
      <c r="AJ136" s="46"/>
      <c r="AK136" s="190" t="str">
        <f t="shared" si="52"/>
        <v/>
      </c>
      <c r="AL136" s="189" t="str">
        <f t="shared" ref="AL136:AL199" si="62">IF(OR((AND($X136&gt;=10,$Y136&gt;=10,$Z136="",$AE136&gt;=10,$AH136&gt;=10,$AK136="Equivalence")),(AND($X136&gt;=10,$Y136&gt;=10,$Z136&gt;=10,$AB136="OUI",$AE136&gt;=10,$AH136&gt;=10,$AK136&gt;=10))),"Validé","Non Validé")</f>
        <v>Non Validé</v>
      </c>
      <c r="AM136" s="68"/>
      <c r="AN136" s="69"/>
      <c r="AO136" s="263" t="e">
        <f t="shared" si="46"/>
        <v>#DIV/0!</v>
      </c>
      <c r="AP136" s="31"/>
      <c r="AQ136" s="32"/>
      <c r="AR136" s="109" t="str">
        <f t="shared" si="53"/>
        <v/>
      </c>
      <c r="AS136" s="56"/>
      <c r="AT136" s="57"/>
      <c r="AU136" s="110" t="str">
        <f t="shared" si="54"/>
        <v/>
      </c>
      <c r="AV136" s="88" t="str">
        <f t="shared" si="55"/>
        <v>Non Validé</v>
      </c>
      <c r="AW136" s="127"/>
      <c r="AX136" s="128"/>
      <c r="AY136" s="129"/>
      <c r="AZ136" s="111" t="str">
        <f t="shared" si="56"/>
        <v/>
      </c>
      <c r="BA136" s="130"/>
      <c r="BB136" s="131"/>
      <c r="BC136" s="112" t="str">
        <f t="shared" si="57"/>
        <v/>
      </c>
      <c r="BD136" s="89" t="str">
        <f t="shared" si="58"/>
        <v>Non Validé</v>
      </c>
      <c r="BE136" s="133"/>
      <c r="BF136" s="134"/>
      <c r="BG136" s="264" t="e">
        <f t="shared" si="47"/>
        <v>#DIV/0!</v>
      </c>
      <c r="BH136" s="135"/>
      <c r="BI136" s="136"/>
      <c r="BJ136" s="113" t="str">
        <f t="shared" si="59"/>
        <v/>
      </c>
      <c r="BK136" s="137"/>
      <c r="BL136" s="136"/>
      <c r="BM136" s="98" t="str">
        <f t="shared" si="60"/>
        <v/>
      </c>
      <c r="BN136" s="92" t="str">
        <f t="shared" si="61"/>
        <v>Non Validé</v>
      </c>
      <c r="BR136"/>
    </row>
    <row r="137" spans="1:70" ht="30" customHeight="1" x14ac:dyDescent="0.2">
      <c r="A137" s="2">
        <v>133</v>
      </c>
      <c r="B137" s="116"/>
      <c r="C137" s="1"/>
      <c r="D137" s="93"/>
      <c r="E137" s="93"/>
      <c r="F137" s="93"/>
      <c r="G137" s="199"/>
      <c r="H137" s="244"/>
      <c r="I137" s="245"/>
      <c r="J137" s="249"/>
      <c r="K137" s="247"/>
      <c r="L137" s="259"/>
      <c r="M137" s="212" t="str">
        <f t="shared" si="48"/>
        <v>AJOURNE-E</v>
      </c>
      <c r="N137" s="119"/>
      <c r="O137" s="7"/>
      <c r="P137" s="261" t="e">
        <f t="shared" si="44"/>
        <v>#DIV/0!</v>
      </c>
      <c r="Q137" s="24"/>
      <c r="R137" s="25"/>
      <c r="S137" s="100" t="str">
        <f t="shared" si="49"/>
        <v/>
      </c>
      <c r="T137" s="51"/>
      <c r="U137" s="49"/>
      <c r="V137" s="103" t="str">
        <f t="shared" si="50"/>
        <v/>
      </c>
      <c r="W137" s="87" t="str">
        <f t="shared" si="51"/>
        <v>Non Validé</v>
      </c>
      <c r="X137" s="26"/>
      <c r="Y137" s="27"/>
      <c r="Z137" s="28"/>
      <c r="AA137" s="262" t="e">
        <f t="shared" si="45"/>
        <v>#DIV/0!</v>
      </c>
      <c r="AB137" s="29"/>
      <c r="AC137" s="30"/>
      <c r="AD137" s="27"/>
      <c r="AE137" s="106" t="str">
        <f t="shared" si="42"/>
        <v/>
      </c>
      <c r="AF137" s="45"/>
      <c r="AG137" s="46"/>
      <c r="AH137" s="106" t="str">
        <f t="shared" si="43"/>
        <v/>
      </c>
      <c r="AI137" s="53"/>
      <c r="AJ137" s="46"/>
      <c r="AK137" s="190" t="str">
        <f t="shared" si="52"/>
        <v/>
      </c>
      <c r="AL137" s="189" t="str">
        <f t="shared" si="62"/>
        <v>Non Validé</v>
      </c>
      <c r="AM137" s="68"/>
      <c r="AN137" s="69"/>
      <c r="AO137" s="263" t="e">
        <f t="shared" si="46"/>
        <v>#DIV/0!</v>
      </c>
      <c r="AP137" s="31"/>
      <c r="AQ137" s="32"/>
      <c r="AR137" s="109" t="str">
        <f t="shared" si="53"/>
        <v/>
      </c>
      <c r="AS137" s="56"/>
      <c r="AT137" s="57"/>
      <c r="AU137" s="110" t="str">
        <f t="shared" si="54"/>
        <v/>
      </c>
      <c r="AV137" s="88" t="str">
        <f t="shared" si="55"/>
        <v>Non Validé</v>
      </c>
      <c r="AW137" s="127"/>
      <c r="AX137" s="128"/>
      <c r="AY137" s="129"/>
      <c r="AZ137" s="111" t="str">
        <f t="shared" si="56"/>
        <v/>
      </c>
      <c r="BA137" s="130"/>
      <c r="BB137" s="131"/>
      <c r="BC137" s="112" t="str">
        <f t="shared" si="57"/>
        <v/>
      </c>
      <c r="BD137" s="89" t="str">
        <f t="shared" si="58"/>
        <v>Non Validé</v>
      </c>
      <c r="BE137" s="133"/>
      <c r="BF137" s="134"/>
      <c r="BG137" s="264" t="e">
        <f t="shared" si="47"/>
        <v>#DIV/0!</v>
      </c>
      <c r="BH137" s="135"/>
      <c r="BI137" s="136"/>
      <c r="BJ137" s="113" t="str">
        <f t="shared" si="59"/>
        <v/>
      </c>
      <c r="BK137" s="137"/>
      <c r="BL137" s="136"/>
      <c r="BM137" s="98" t="str">
        <f t="shared" si="60"/>
        <v/>
      </c>
      <c r="BN137" s="92" t="str">
        <f t="shared" si="61"/>
        <v>Non Validé</v>
      </c>
      <c r="BR137"/>
    </row>
    <row r="138" spans="1:70" ht="30" customHeight="1" x14ac:dyDescent="0.2">
      <c r="A138" s="2">
        <v>134</v>
      </c>
      <c r="B138" s="116"/>
      <c r="C138" s="1"/>
      <c r="D138" s="93"/>
      <c r="E138" s="93"/>
      <c r="F138" s="93"/>
      <c r="G138" s="199"/>
      <c r="H138" s="244"/>
      <c r="I138" s="245"/>
      <c r="J138" s="249"/>
      <c r="K138" s="247"/>
      <c r="L138" s="259"/>
      <c r="M138" s="212" t="str">
        <f t="shared" si="48"/>
        <v>AJOURNE-E</v>
      </c>
      <c r="N138" s="119"/>
      <c r="O138" s="7"/>
      <c r="P138" s="261" t="e">
        <f t="shared" si="44"/>
        <v>#DIV/0!</v>
      </c>
      <c r="Q138" s="24"/>
      <c r="R138" s="25"/>
      <c r="S138" s="100" t="str">
        <f t="shared" si="49"/>
        <v/>
      </c>
      <c r="T138" s="51"/>
      <c r="U138" s="49"/>
      <c r="V138" s="103" t="str">
        <f t="shared" si="50"/>
        <v/>
      </c>
      <c r="W138" s="87" t="str">
        <f t="shared" si="51"/>
        <v>Non Validé</v>
      </c>
      <c r="X138" s="26"/>
      <c r="Y138" s="27"/>
      <c r="Z138" s="28"/>
      <c r="AA138" s="262" t="e">
        <f t="shared" si="45"/>
        <v>#DIV/0!</v>
      </c>
      <c r="AB138" s="29"/>
      <c r="AC138" s="30"/>
      <c r="AD138" s="27"/>
      <c r="AE138" s="106" t="str">
        <f t="shared" si="42"/>
        <v/>
      </c>
      <c r="AF138" s="45"/>
      <c r="AG138" s="46"/>
      <c r="AH138" s="106" t="str">
        <f t="shared" si="43"/>
        <v/>
      </c>
      <c r="AI138" s="53"/>
      <c r="AJ138" s="46"/>
      <c r="AK138" s="190" t="str">
        <f t="shared" si="52"/>
        <v/>
      </c>
      <c r="AL138" s="189" t="str">
        <f t="shared" si="62"/>
        <v>Non Validé</v>
      </c>
      <c r="AM138" s="68"/>
      <c r="AN138" s="69"/>
      <c r="AO138" s="263" t="e">
        <f t="shared" si="46"/>
        <v>#DIV/0!</v>
      </c>
      <c r="AP138" s="31"/>
      <c r="AQ138" s="32"/>
      <c r="AR138" s="109" t="str">
        <f t="shared" si="53"/>
        <v/>
      </c>
      <c r="AS138" s="56"/>
      <c r="AT138" s="57"/>
      <c r="AU138" s="110" t="str">
        <f t="shared" si="54"/>
        <v/>
      </c>
      <c r="AV138" s="88" t="str">
        <f t="shared" si="55"/>
        <v>Non Validé</v>
      </c>
      <c r="AW138" s="127"/>
      <c r="AX138" s="128"/>
      <c r="AY138" s="129"/>
      <c r="AZ138" s="111" t="str">
        <f t="shared" si="56"/>
        <v/>
      </c>
      <c r="BA138" s="130"/>
      <c r="BB138" s="131"/>
      <c r="BC138" s="112" t="str">
        <f t="shared" si="57"/>
        <v/>
      </c>
      <c r="BD138" s="89" t="str">
        <f t="shared" si="58"/>
        <v>Non Validé</v>
      </c>
      <c r="BE138" s="133"/>
      <c r="BF138" s="134"/>
      <c r="BG138" s="264" t="e">
        <f t="shared" si="47"/>
        <v>#DIV/0!</v>
      </c>
      <c r="BH138" s="135"/>
      <c r="BI138" s="136"/>
      <c r="BJ138" s="113" t="str">
        <f t="shared" si="59"/>
        <v/>
      </c>
      <c r="BK138" s="137"/>
      <c r="BL138" s="136"/>
      <c r="BM138" s="98" t="str">
        <f t="shared" si="60"/>
        <v/>
      </c>
      <c r="BN138" s="92" t="str">
        <f t="shared" si="61"/>
        <v>Non Validé</v>
      </c>
      <c r="BR138"/>
    </row>
    <row r="139" spans="1:70" ht="30" customHeight="1" x14ac:dyDescent="0.2">
      <c r="A139" s="2">
        <v>135</v>
      </c>
      <c r="B139" s="116"/>
      <c r="C139" s="1"/>
      <c r="D139" s="93"/>
      <c r="E139" s="93"/>
      <c r="F139" s="93"/>
      <c r="G139" s="199"/>
      <c r="H139" s="244"/>
      <c r="I139" s="245"/>
      <c r="J139" s="249"/>
      <c r="K139" s="247"/>
      <c r="L139" s="259"/>
      <c r="M139" s="212" t="str">
        <f t="shared" si="48"/>
        <v>AJOURNE-E</v>
      </c>
      <c r="N139" s="119"/>
      <c r="O139" s="7"/>
      <c r="P139" s="261" t="e">
        <f t="shared" si="44"/>
        <v>#DIV/0!</v>
      </c>
      <c r="Q139" s="24"/>
      <c r="R139" s="25"/>
      <c r="S139" s="100" t="str">
        <f t="shared" si="49"/>
        <v/>
      </c>
      <c r="T139" s="51"/>
      <c r="U139" s="49"/>
      <c r="V139" s="103" t="str">
        <f t="shared" si="50"/>
        <v/>
      </c>
      <c r="W139" s="87" t="str">
        <f t="shared" si="51"/>
        <v>Non Validé</v>
      </c>
      <c r="X139" s="26"/>
      <c r="Y139" s="27"/>
      <c r="Z139" s="28"/>
      <c r="AA139" s="262" t="e">
        <f t="shared" si="45"/>
        <v>#DIV/0!</v>
      </c>
      <c r="AB139" s="29"/>
      <c r="AC139" s="30"/>
      <c r="AD139" s="27"/>
      <c r="AE139" s="106" t="str">
        <f t="shared" si="42"/>
        <v/>
      </c>
      <c r="AF139" s="45"/>
      <c r="AG139" s="46"/>
      <c r="AH139" s="106" t="str">
        <f t="shared" si="43"/>
        <v/>
      </c>
      <c r="AI139" s="53"/>
      <c r="AJ139" s="46"/>
      <c r="AK139" s="190" t="str">
        <f t="shared" si="52"/>
        <v/>
      </c>
      <c r="AL139" s="189" t="str">
        <f t="shared" si="62"/>
        <v>Non Validé</v>
      </c>
      <c r="AM139" s="68"/>
      <c r="AN139" s="69"/>
      <c r="AO139" s="263" t="e">
        <f t="shared" si="46"/>
        <v>#DIV/0!</v>
      </c>
      <c r="AP139" s="31"/>
      <c r="AQ139" s="32"/>
      <c r="AR139" s="109" t="str">
        <f t="shared" si="53"/>
        <v/>
      </c>
      <c r="AS139" s="56"/>
      <c r="AT139" s="57"/>
      <c r="AU139" s="110" t="str">
        <f t="shared" si="54"/>
        <v/>
      </c>
      <c r="AV139" s="88" t="str">
        <f t="shared" si="55"/>
        <v>Non Validé</v>
      </c>
      <c r="AW139" s="127"/>
      <c r="AX139" s="128"/>
      <c r="AY139" s="129"/>
      <c r="AZ139" s="111" t="str">
        <f t="shared" si="56"/>
        <v/>
      </c>
      <c r="BA139" s="130"/>
      <c r="BB139" s="131"/>
      <c r="BC139" s="112" t="str">
        <f t="shared" si="57"/>
        <v/>
      </c>
      <c r="BD139" s="89" t="str">
        <f t="shared" si="58"/>
        <v>Non Validé</v>
      </c>
      <c r="BE139" s="133"/>
      <c r="BF139" s="134"/>
      <c r="BG139" s="264" t="e">
        <f t="shared" si="47"/>
        <v>#DIV/0!</v>
      </c>
      <c r="BH139" s="135"/>
      <c r="BI139" s="136"/>
      <c r="BJ139" s="113" t="str">
        <f t="shared" si="59"/>
        <v/>
      </c>
      <c r="BK139" s="137"/>
      <c r="BL139" s="136"/>
      <c r="BM139" s="98" t="str">
        <f t="shared" si="60"/>
        <v/>
      </c>
      <c r="BN139" s="92" t="str">
        <f t="shared" si="61"/>
        <v>Non Validé</v>
      </c>
      <c r="BR139"/>
    </row>
    <row r="140" spans="1:70" ht="30" customHeight="1" x14ac:dyDescent="0.2">
      <c r="A140" s="2">
        <v>136</v>
      </c>
      <c r="B140" s="116"/>
      <c r="C140" s="1"/>
      <c r="D140" s="93"/>
      <c r="E140" s="93"/>
      <c r="F140" s="93"/>
      <c r="G140" s="199"/>
      <c r="H140" s="244"/>
      <c r="I140" s="245"/>
      <c r="J140" s="249"/>
      <c r="K140" s="247"/>
      <c r="L140" s="259"/>
      <c r="M140" s="212" t="str">
        <f t="shared" si="48"/>
        <v>AJOURNE-E</v>
      </c>
      <c r="N140" s="119"/>
      <c r="O140" s="7"/>
      <c r="P140" s="261" t="e">
        <f t="shared" si="44"/>
        <v>#DIV/0!</v>
      </c>
      <c r="Q140" s="24"/>
      <c r="R140" s="25"/>
      <c r="S140" s="100" t="str">
        <f t="shared" si="49"/>
        <v/>
      </c>
      <c r="T140" s="51"/>
      <c r="U140" s="49"/>
      <c r="V140" s="103" t="str">
        <f t="shared" si="50"/>
        <v/>
      </c>
      <c r="W140" s="87" t="str">
        <f t="shared" si="51"/>
        <v>Non Validé</v>
      </c>
      <c r="X140" s="26"/>
      <c r="Y140" s="27"/>
      <c r="Z140" s="28"/>
      <c r="AA140" s="262" t="e">
        <f t="shared" si="45"/>
        <v>#DIV/0!</v>
      </c>
      <c r="AB140" s="29"/>
      <c r="AC140" s="30"/>
      <c r="AD140" s="27"/>
      <c r="AE140" s="106" t="str">
        <f t="shared" si="42"/>
        <v/>
      </c>
      <c r="AF140" s="45"/>
      <c r="AG140" s="46"/>
      <c r="AH140" s="106" t="str">
        <f t="shared" si="43"/>
        <v/>
      </c>
      <c r="AI140" s="53"/>
      <c r="AJ140" s="46"/>
      <c r="AK140" s="190" t="str">
        <f t="shared" si="52"/>
        <v/>
      </c>
      <c r="AL140" s="189" t="str">
        <f t="shared" si="62"/>
        <v>Non Validé</v>
      </c>
      <c r="AM140" s="68"/>
      <c r="AN140" s="69"/>
      <c r="AO140" s="263" t="e">
        <f t="shared" si="46"/>
        <v>#DIV/0!</v>
      </c>
      <c r="AP140" s="31"/>
      <c r="AQ140" s="32"/>
      <c r="AR140" s="109" t="str">
        <f t="shared" si="53"/>
        <v/>
      </c>
      <c r="AS140" s="56"/>
      <c r="AT140" s="57"/>
      <c r="AU140" s="110" t="str">
        <f t="shared" si="54"/>
        <v/>
      </c>
      <c r="AV140" s="88" t="str">
        <f t="shared" si="55"/>
        <v>Non Validé</v>
      </c>
      <c r="AW140" s="127"/>
      <c r="AX140" s="128"/>
      <c r="AY140" s="129"/>
      <c r="AZ140" s="111" t="str">
        <f t="shared" si="56"/>
        <v/>
      </c>
      <c r="BA140" s="130"/>
      <c r="BB140" s="131"/>
      <c r="BC140" s="112" t="str">
        <f t="shared" si="57"/>
        <v/>
      </c>
      <c r="BD140" s="89" t="str">
        <f t="shared" si="58"/>
        <v>Non Validé</v>
      </c>
      <c r="BE140" s="133"/>
      <c r="BF140" s="134"/>
      <c r="BG140" s="264" t="e">
        <f t="shared" si="47"/>
        <v>#DIV/0!</v>
      </c>
      <c r="BH140" s="135"/>
      <c r="BI140" s="136"/>
      <c r="BJ140" s="113" t="str">
        <f t="shared" si="59"/>
        <v/>
      </c>
      <c r="BK140" s="137"/>
      <c r="BL140" s="136"/>
      <c r="BM140" s="98" t="str">
        <f t="shared" si="60"/>
        <v/>
      </c>
      <c r="BN140" s="92" t="str">
        <f t="shared" si="61"/>
        <v>Non Validé</v>
      </c>
      <c r="BR140"/>
    </row>
    <row r="141" spans="1:70" ht="30" customHeight="1" x14ac:dyDescent="0.2">
      <c r="A141" s="2">
        <v>137</v>
      </c>
      <c r="B141" s="116"/>
      <c r="C141" s="1"/>
      <c r="D141" s="93"/>
      <c r="E141" s="93"/>
      <c r="F141" s="93"/>
      <c r="G141" s="199"/>
      <c r="H141" s="244"/>
      <c r="I141" s="245"/>
      <c r="J141" s="249"/>
      <c r="K141" s="247"/>
      <c r="L141" s="259"/>
      <c r="M141" s="212" t="str">
        <f t="shared" si="48"/>
        <v>AJOURNE-E</v>
      </c>
      <c r="N141" s="119"/>
      <c r="O141" s="7"/>
      <c r="P141" s="261" t="e">
        <f t="shared" si="44"/>
        <v>#DIV/0!</v>
      </c>
      <c r="Q141" s="24"/>
      <c r="R141" s="25"/>
      <c r="S141" s="100" t="str">
        <f t="shared" si="49"/>
        <v/>
      </c>
      <c r="T141" s="51"/>
      <c r="U141" s="49"/>
      <c r="V141" s="103" t="str">
        <f t="shared" si="50"/>
        <v/>
      </c>
      <c r="W141" s="87" t="str">
        <f t="shared" si="51"/>
        <v>Non Validé</v>
      </c>
      <c r="X141" s="26"/>
      <c r="Y141" s="27"/>
      <c r="Z141" s="28"/>
      <c r="AA141" s="262" t="e">
        <f t="shared" si="45"/>
        <v>#DIV/0!</v>
      </c>
      <c r="AB141" s="29"/>
      <c r="AC141" s="30"/>
      <c r="AD141" s="27"/>
      <c r="AE141" s="106" t="str">
        <f t="shared" si="42"/>
        <v/>
      </c>
      <c r="AF141" s="45"/>
      <c r="AG141" s="46"/>
      <c r="AH141" s="106" t="str">
        <f t="shared" si="43"/>
        <v/>
      </c>
      <c r="AI141" s="53"/>
      <c r="AJ141" s="46"/>
      <c r="AK141" s="190" t="str">
        <f t="shared" si="52"/>
        <v/>
      </c>
      <c r="AL141" s="189" t="str">
        <f t="shared" si="62"/>
        <v>Non Validé</v>
      </c>
      <c r="AM141" s="68"/>
      <c r="AN141" s="69"/>
      <c r="AO141" s="263" t="e">
        <f t="shared" si="46"/>
        <v>#DIV/0!</v>
      </c>
      <c r="AP141" s="31"/>
      <c r="AQ141" s="32"/>
      <c r="AR141" s="109" t="str">
        <f t="shared" si="53"/>
        <v/>
      </c>
      <c r="AS141" s="56"/>
      <c r="AT141" s="57"/>
      <c r="AU141" s="110" t="str">
        <f t="shared" si="54"/>
        <v/>
      </c>
      <c r="AV141" s="88" t="str">
        <f t="shared" si="55"/>
        <v>Non Validé</v>
      </c>
      <c r="AW141" s="127"/>
      <c r="AX141" s="128"/>
      <c r="AY141" s="129"/>
      <c r="AZ141" s="111" t="str">
        <f t="shared" si="56"/>
        <v/>
      </c>
      <c r="BA141" s="130"/>
      <c r="BB141" s="131"/>
      <c r="BC141" s="112" t="str">
        <f t="shared" si="57"/>
        <v/>
      </c>
      <c r="BD141" s="89" t="str">
        <f t="shared" si="58"/>
        <v>Non Validé</v>
      </c>
      <c r="BE141" s="133"/>
      <c r="BF141" s="134"/>
      <c r="BG141" s="264" t="e">
        <f t="shared" si="47"/>
        <v>#DIV/0!</v>
      </c>
      <c r="BH141" s="135"/>
      <c r="BI141" s="136"/>
      <c r="BJ141" s="113" t="str">
        <f t="shared" si="59"/>
        <v/>
      </c>
      <c r="BK141" s="137"/>
      <c r="BL141" s="136"/>
      <c r="BM141" s="98" t="str">
        <f t="shared" si="60"/>
        <v/>
      </c>
      <c r="BN141" s="92" t="str">
        <f t="shared" si="61"/>
        <v>Non Validé</v>
      </c>
      <c r="BR141"/>
    </row>
    <row r="142" spans="1:70" ht="30" customHeight="1" x14ac:dyDescent="0.2">
      <c r="A142" s="2">
        <v>138</v>
      </c>
      <c r="B142" s="116"/>
      <c r="C142" s="1"/>
      <c r="D142" s="93"/>
      <c r="E142" s="93"/>
      <c r="F142" s="93"/>
      <c r="G142" s="199"/>
      <c r="H142" s="244"/>
      <c r="I142" s="245"/>
      <c r="J142" s="249"/>
      <c r="K142" s="247"/>
      <c r="L142" s="259"/>
      <c r="M142" s="212" t="str">
        <f t="shared" si="48"/>
        <v>AJOURNE-E</v>
      </c>
      <c r="N142" s="119"/>
      <c r="O142" s="7"/>
      <c r="P142" s="261" t="e">
        <f t="shared" si="44"/>
        <v>#DIV/0!</v>
      </c>
      <c r="Q142" s="24"/>
      <c r="R142" s="25"/>
      <c r="S142" s="100" t="str">
        <f t="shared" si="49"/>
        <v/>
      </c>
      <c r="T142" s="51"/>
      <c r="U142" s="49"/>
      <c r="V142" s="103" t="str">
        <f t="shared" si="50"/>
        <v/>
      </c>
      <c r="W142" s="87" t="str">
        <f t="shared" si="51"/>
        <v>Non Validé</v>
      </c>
      <c r="X142" s="26"/>
      <c r="Y142" s="27"/>
      <c r="Z142" s="28"/>
      <c r="AA142" s="262" t="e">
        <f t="shared" si="45"/>
        <v>#DIV/0!</v>
      </c>
      <c r="AB142" s="29"/>
      <c r="AC142" s="30"/>
      <c r="AD142" s="27"/>
      <c r="AE142" s="106" t="str">
        <f t="shared" si="42"/>
        <v/>
      </c>
      <c r="AF142" s="45"/>
      <c r="AG142" s="46"/>
      <c r="AH142" s="106" t="str">
        <f t="shared" si="43"/>
        <v/>
      </c>
      <c r="AI142" s="53"/>
      <c r="AJ142" s="46"/>
      <c r="AK142" s="190" t="str">
        <f t="shared" si="52"/>
        <v/>
      </c>
      <c r="AL142" s="189" t="str">
        <f t="shared" si="62"/>
        <v>Non Validé</v>
      </c>
      <c r="AM142" s="68"/>
      <c r="AN142" s="69"/>
      <c r="AO142" s="263" t="e">
        <f t="shared" si="46"/>
        <v>#DIV/0!</v>
      </c>
      <c r="AP142" s="31"/>
      <c r="AQ142" s="32"/>
      <c r="AR142" s="109" t="str">
        <f t="shared" si="53"/>
        <v/>
      </c>
      <c r="AS142" s="56"/>
      <c r="AT142" s="57"/>
      <c r="AU142" s="110" t="str">
        <f t="shared" si="54"/>
        <v/>
      </c>
      <c r="AV142" s="88" t="str">
        <f t="shared" si="55"/>
        <v>Non Validé</v>
      </c>
      <c r="AW142" s="127"/>
      <c r="AX142" s="128"/>
      <c r="AY142" s="129"/>
      <c r="AZ142" s="111" t="str">
        <f t="shared" si="56"/>
        <v/>
      </c>
      <c r="BA142" s="130"/>
      <c r="BB142" s="131"/>
      <c r="BC142" s="112" t="str">
        <f t="shared" si="57"/>
        <v/>
      </c>
      <c r="BD142" s="89" t="str">
        <f t="shared" si="58"/>
        <v>Non Validé</v>
      </c>
      <c r="BE142" s="133"/>
      <c r="BF142" s="134"/>
      <c r="BG142" s="264" t="e">
        <f t="shared" si="47"/>
        <v>#DIV/0!</v>
      </c>
      <c r="BH142" s="135"/>
      <c r="BI142" s="136"/>
      <c r="BJ142" s="113" t="str">
        <f t="shared" si="59"/>
        <v/>
      </c>
      <c r="BK142" s="137"/>
      <c r="BL142" s="136"/>
      <c r="BM142" s="98" t="str">
        <f t="shared" si="60"/>
        <v/>
      </c>
      <c r="BN142" s="92" t="str">
        <f t="shared" si="61"/>
        <v>Non Validé</v>
      </c>
      <c r="BR142"/>
    </row>
    <row r="143" spans="1:70" ht="30" customHeight="1" x14ac:dyDescent="0.2">
      <c r="A143" s="2">
        <v>139</v>
      </c>
      <c r="B143" s="116"/>
      <c r="C143" s="1"/>
      <c r="D143" s="93"/>
      <c r="E143" s="93"/>
      <c r="F143" s="93"/>
      <c r="G143" s="199"/>
      <c r="H143" s="244"/>
      <c r="I143" s="245"/>
      <c r="J143" s="249"/>
      <c r="K143" s="247"/>
      <c r="L143" s="259"/>
      <c r="M143" s="212" t="str">
        <f t="shared" si="48"/>
        <v>AJOURNE-E</v>
      </c>
      <c r="N143" s="119"/>
      <c r="O143" s="7"/>
      <c r="P143" s="261" t="e">
        <f t="shared" si="44"/>
        <v>#DIV/0!</v>
      </c>
      <c r="Q143" s="24"/>
      <c r="R143" s="25"/>
      <c r="S143" s="100" t="str">
        <f t="shared" si="49"/>
        <v/>
      </c>
      <c r="T143" s="51"/>
      <c r="U143" s="49"/>
      <c r="V143" s="103" t="str">
        <f t="shared" si="50"/>
        <v/>
      </c>
      <c r="W143" s="87" t="str">
        <f t="shared" si="51"/>
        <v>Non Validé</v>
      </c>
      <c r="X143" s="26"/>
      <c r="Y143" s="27"/>
      <c r="Z143" s="28"/>
      <c r="AA143" s="262" t="e">
        <f t="shared" si="45"/>
        <v>#DIV/0!</v>
      </c>
      <c r="AB143" s="29"/>
      <c r="AC143" s="30"/>
      <c r="AD143" s="27"/>
      <c r="AE143" s="106" t="str">
        <f t="shared" si="42"/>
        <v/>
      </c>
      <c r="AF143" s="45"/>
      <c r="AG143" s="46"/>
      <c r="AH143" s="106" t="str">
        <f t="shared" si="43"/>
        <v/>
      </c>
      <c r="AI143" s="53"/>
      <c r="AJ143" s="46"/>
      <c r="AK143" s="190" t="str">
        <f t="shared" si="52"/>
        <v/>
      </c>
      <c r="AL143" s="189" t="str">
        <f t="shared" si="62"/>
        <v>Non Validé</v>
      </c>
      <c r="AM143" s="68"/>
      <c r="AN143" s="69"/>
      <c r="AO143" s="263" t="e">
        <f t="shared" si="46"/>
        <v>#DIV/0!</v>
      </c>
      <c r="AP143" s="31"/>
      <c r="AQ143" s="32"/>
      <c r="AR143" s="109" t="str">
        <f t="shared" si="53"/>
        <v/>
      </c>
      <c r="AS143" s="56"/>
      <c r="AT143" s="57"/>
      <c r="AU143" s="110" t="str">
        <f t="shared" si="54"/>
        <v/>
      </c>
      <c r="AV143" s="88" t="str">
        <f t="shared" si="55"/>
        <v>Non Validé</v>
      </c>
      <c r="AW143" s="127"/>
      <c r="AX143" s="128"/>
      <c r="AY143" s="129"/>
      <c r="AZ143" s="111" t="str">
        <f t="shared" si="56"/>
        <v/>
      </c>
      <c r="BA143" s="130"/>
      <c r="BB143" s="131"/>
      <c r="BC143" s="112" t="str">
        <f t="shared" si="57"/>
        <v/>
      </c>
      <c r="BD143" s="89" t="str">
        <f t="shared" si="58"/>
        <v>Non Validé</v>
      </c>
      <c r="BE143" s="133"/>
      <c r="BF143" s="134"/>
      <c r="BG143" s="264" t="e">
        <f t="shared" si="47"/>
        <v>#DIV/0!</v>
      </c>
      <c r="BH143" s="135"/>
      <c r="BI143" s="136"/>
      <c r="BJ143" s="113" t="str">
        <f t="shared" si="59"/>
        <v/>
      </c>
      <c r="BK143" s="137"/>
      <c r="BL143" s="136"/>
      <c r="BM143" s="98" t="str">
        <f t="shared" si="60"/>
        <v/>
      </c>
      <c r="BN143" s="92" t="str">
        <f t="shared" si="61"/>
        <v>Non Validé</v>
      </c>
      <c r="BR143"/>
    </row>
    <row r="144" spans="1:70" ht="30" customHeight="1" x14ac:dyDescent="0.2">
      <c r="A144" s="2">
        <v>140</v>
      </c>
      <c r="B144" s="116"/>
      <c r="C144" s="1"/>
      <c r="D144" s="93"/>
      <c r="E144" s="93"/>
      <c r="F144" s="93"/>
      <c r="G144" s="199"/>
      <c r="H144" s="244"/>
      <c r="I144" s="245"/>
      <c r="J144" s="249"/>
      <c r="K144" s="247"/>
      <c r="L144" s="259"/>
      <c r="M144" s="212" t="str">
        <f t="shared" si="48"/>
        <v>AJOURNE-E</v>
      </c>
      <c r="N144" s="119"/>
      <c r="O144" s="7"/>
      <c r="P144" s="261" t="e">
        <f t="shared" si="44"/>
        <v>#DIV/0!</v>
      </c>
      <c r="Q144" s="24"/>
      <c r="R144" s="25"/>
      <c r="S144" s="100" t="str">
        <f t="shared" si="49"/>
        <v/>
      </c>
      <c r="T144" s="51"/>
      <c r="U144" s="49"/>
      <c r="V144" s="103" t="str">
        <f t="shared" si="50"/>
        <v/>
      </c>
      <c r="W144" s="87" t="str">
        <f t="shared" si="51"/>
        <v>Non Validé</v>
      </c>
      <c r="X144" s="26"/>
      <c r="Y144" s="27"/>
      <c r="Z144" s="28"/>
      <c r="AA144" s="262" t="e">
        <f t="shared" si="45"/>
        <v>#DIV/0!</v>
      </c>
      <c r="AB144" s="29"/>
      <c r="AC144" s="30"/>
      <c r="AD144" s="27"/>
      <c r="AE144" s="106" t="str">
        <f t="shared" si="42"/>
        <v/>
      </c>
      <c r="AF144" s="45"/>
      <c r="AG144" s="46"/>
      <c r="AH144" s="106" t="str">
        <f t="shared" si="43"/>
        <v/>
      </c>
      <c r="AI144" s="53"/>
      <c r="AJ144" s="46"/>
      <c r="AK144" s="190" t="str">
        <f t="shared" si="52"/>
        <v/>
      </c>
      <c r="AL144" s="189" t="str">
        <f t="shared" si="62"/>
        <v>Non Validé</v>
      </c>
      <c r="AM144" s="68"/>
      <c r="AN144" s="69"/>
      <c r="AO144" s="263" t="e">
        <f t="shared" si="46"/>
        <v>#DIV/0!</v>
      </c>
      <c r="AP144" s="31"/>
      <c r="AQ144" s="32"/>
      <c r="AR144" s="109" t="str">
        <f t="shared" si="53"/>
        <v/>
      </c>
      <c r="AS144" s="56"/>
      <c r="AT144" s="57"/>
      <c r="AU144" s="110" t="str">
        <f t="shared" si="54"/>
        <v/>
      </c>
      <c r="AV144" s="88" t="str">
        <f t="shared" si="55"/>
        <v>Non Validé</v>
      </c>
      <c r="AW144" s="127"/>
      <c r="AX144" s="128"/>
      <c r="AY144" s="129"/>
      <c r="AZ144" s="111" t="str">
        <f t="shared" si="56"/>
        <v/>
      </c>
      <c r="BA144" s="130"/>
      <c r="BB144" s="131"/>
      <c r="BC144" s="112" t="str">
        <f t="shared" si="57"/>
        <v/>
      </c>
      <c r="BD144" s="89" t="str">
        <f t="shared" si="58"/>
        <v>Non Validé</v>
      </c>
      <c r="BE144" s="133"/>
      <c r="BF144" s="134"/>
      <c r="BG144" s="264" t="e">
        <f t="shared" si="47"/>
        <v>#DIV/0!</v>
      </c>
      <c r="BH144" s="135"/>
      <c r="BI144" s="136"/>
      <c r="BJ144" s="113" t="str">
        <f t="shared" si="59"/>
        <v/>
      </c>
      <c r="BK144" s="137"/>
      <c r="BL144" s="136"/>
      <c r="BM144" s="98" t="str">
        <f t="shared" si="60"/>
        <v/>
      </c>
      <c r="BN144" s="92" t="str">
        <f t="shared" si="61"/>
        <v>Non Validé</v>
      </c>
      <c r="BR144"/>
    </row>
    <row r="145" spans="1:70" ht="30" customHeight="1" x14ac:dyDescent="0.2">
      <c r="A145" s="2">
        <v>141</v>
      </c>
      <c r="B145" s="116"/>
      <c r="C145" s="1"/>
      <c r="D145" s="93"/>
      <c r="E145" s="93"/>
      <c r="F145" s="93"/>
      <c r="G145" s="199"/>
      <c r="H145" s="244"/>
      <c r="I145" s="245"/>
      <c r="J145" s="249"/>
      <c r="K145" s="247"/>
      <c r="L145" s="259"/>
      <c r="M145" s="212" t="str">
        <f t="shared" si="48"/>
        <v>AJOURNE-E</v>
      </c>
      <c r="N145" s="119"/>
      <c r="O145" s="7"/>
      <c r="P145" s="261" t="e">
        <f t="shared" si="44"/>
        <v>#DIV/0!</v>
      </c>
      <c r="Q145" s="24"/>
      <c r="R145" s="25"/>
      <c r="S145" s="100" t="str">
        <f t="shared" si="49"/>
        <v/>
      </c>
      <c r="T145" s="51"/>
      <c r="U145" s="49"/>
      <c r="V145" s="103" t="str">
        <f t="shared" si="50"/>
        <v/>
      </c>
      <c r="W145" s="87" t="str">
        <f t="shared" si="51"/>
        <v>Non Validé</v>
      </c>
      <c r="X145" s="26"/>
      <c r="Y145" s="27"/>
      <c r="Z145" s="28"/>
      <c r="AA145" s="262" t="e">
        <f t="shared" si="45"/>
        <v>#DIV/0!</v>
      </c>
      <c r="AB145" s="29"/>
      <c r="AC145" s="30"/>
      <c r="AD145" s="27"/>
      <c r="AE145" s="106" t="str">
        <f t="shared" si="42"/>
        <v/>
      </c>
      <c r="AF145" s="45"/>
      <c r="AG145" s="46"/>
      <c r="AH145" s="106" t="str">
        <f t="shared" si="43"/>
        <v/>
      </c>
      <c r="AI145" s="53"/>
      <c r="AJ145" s="46"/>
      <c r="AK145" s="190" t="str">
        <f t="shared" si="52"/>
        <v/>
      </c>
      <c r="AL145" s="189" t="str">
        <f t="shared" si="62"/>
        <v>Non Validé</v>
      </c>
      <c r="AM145" s="68"/>
      <c r="AN145" s="69"/>
      <c r="AO145" s="263" t="e">
        <f t="shared" si="46"/>
        <v>#DIV/0!</v>
      </c>
      <c r="AP145" s="31"/>
      <c r="AQ145" s="32"/>
      <c r="AR145" s="109" t="str">
        <f t="shared" si="53"/>
        <v/>
      </c>
      <c r="AS145" s="56"/>
      <c r="AT145" s="57"/>
      <c r="AU145" s="110" t="str">
        <f t="shared" si="54"/>
        <v/>
      </c>
      <c r="AV145" s="88" t="str">
        <f t="shared" si="55"/>
        <v>Non Validé</v>
      </c>
      <c r="AW145" s="127"/>
      <c r="AX145" s="128"/>
      <c r="AY145" s="129"/>
      <c r="AZ145" s="111" t="str">
        <f t="shared" si="56"/>
        <v/>
      </c>
      <c r="BA145" s="130"/>
      <c r="BB145" s="131"/>
      <c r="BC145" s="112" t="str">
        <f t="shared" si="57"/>
        <v/>
      </c>
      <c r="BD145" s="89" t="str">
        <f t="shared" si="58"/>
        <v>Non Validé</v>
      </c>
      <c r="BE145" s="133"/>
      <c r="BF145" s="134"/>
      <c r="BG145" s="264" t="e">
        <f t="shared" si="47"/>
        <v>#DIV/0!</v>
      </c>
      <c r="BH145" s="135"/>
      <c r="BI145" s="136"/>
      <c r="BJ145" s="113" t="str">
        <f t="shared" si="59"/>
        <v/>
      </c>
      <c r="BK145" s="137"/>
      <c r="BL145" s="136"/>
      <c r="BM145" s="98" t="str">
        <f t="shared" si="60"/>
        <v/>
      </c>
      <c r="BN145" s="92" t="str">
        <f t="shared" si="61"/>
        <v>Non Validé</v>
      </c>
      <c r="BR145"/>
    </row>
    <row r="146" spans="1:70" ht="30" customHeight="1" x14ac:dyDescent="0.2">
      <c r="A146" s="2">
        <v>142</v>
      </c>
      <c r="B146" s="116"/>
      <c r="C146" s="1"/>
      <c r="D146" s="93"/>
      <c r="E146" s="93"/>
      <c r="F146" s="93"/>
      <c r="G146" s="199"/>
      <c r="H146" s="244"/>
      <c r="I146" s="245"/>
      <c r="J146" s="249"/>
      <c r="K146" s="247"/>
      <c r="L146" s="259"/>
      <c r="M146" s="212" t="str">
        <f t="shared" si="48"/>
        <v>AJOURNE-E</v>
      </c>
      <c r="N146" s="119"/>
      <c r="O146" s="7"/>
      <c r="P146" s="261" t="e">
        <f t="shared" si="44"/>
        <v>#DIV/0!</v>
      </c>
      <c r="Q146" s="24"/>
      <c r="R146" s="25"/>
      <c r="S146" s="100" t="str">
        <f t="shared" si="49"/>
        <v/>
      </c>
      <c r="T146" s="51"/>
      <c r="U146" s="49"/>
      <c r="V146" s="103" t="str">
        <f t="shared" si="50"/>
        <v/>
      </c>
      <c r="W146" s="87" t="str">
        <f t="shared" si="51"/>
        <v>Non Validé</v>
      </c>
      <c r="X146" s="26"/>
      <c r="Y146" s="27"/>
      <c r="Z146" s="28"/>
      <c r="AA146" s="262" t="e">
        <f t="shared" si="45"/>
        <v>#DIV/0!</v>
      </c>
      <c r="AB146" s="29"/>
      <c r="AC146" s="30"/>
      <c r="AD146" s="27"/>
      <c r="AE146" s="106" t="str">
        <f t="shared" si="42"/>
        <v/>
      </c>
      <c r="AF146" s="45"/>
      <c r="AG146" s="46"/>
      <c r="AH146" s="106" t="str">
        <f t="shared" si="43"/>
        <v/>
      </c>
      <c r="AI146" s="53"/>
      <c r="AJ146" s="46"/>
      <c r="AK146" s="190" t="str">
        <f t="shared" si="52"/>
        <v/>
      </c>
      <c r="AL146" s="189" t="str">
        <f t="shared" si="62"/>
        <v>Non Validé</v>
      </c>
      <c r="AM146" s="68"/>
      <c r="AN146" s="69"/>
      <c r="AO146" s="263" t="e">
        <f t="shared" si="46"/>
        <v>#DIV/0!</v>
      </c>
      <c r="AP146" s="31"/>
      <c r="AQ146" s="32"/>
      <c r="AR146" s="109" t="str">
        <f t="shared" si="53"/>
        <v/>
      </c>
      <c r="AS146" s="56"/>
      <c r="AT146" s="57"/>
      <c r="AU146" s="110" t="str">
        <f t="shared" si="54"/>
        <v/>
      </c>
      <c r="AV146" s="88" t="str">
        <f t="shared" si="55"/>
        <v>Non Validé</v>
      </c>
      <c r="AW146" s="127"/>
      <c r="AX146" s="128"/>
      <c r="AY146" s="129"/>
      <c r="AZ146" s="111" t="str">
        <f t="shared" si="56"/>
        <v/>
      </c>
      <c r="BA146" s="130"/>
      <c r="BB146" s="131"/>
      <c r="BC146" s="112" t="str">
        <f t="shared" si="57"/>
        <v/>
      </c>
      <c r="BD146" s="89" t="str">
        <f t="shared" si="58"/>
        <v>Non Validé</v>
      </c>
      <c r="BE146" s="133"/>
      <c r="BF146" s="134"/>
      <c r="BG146" s="264" t="e">
        <f t="shared" si="47"/>
        <v>#DIV/0!</v>
      </c>
      <c r="BH146" s="135"/>
      <c r="BI146" s="136"/>
      <c r="BJ146" s="113" t="str">
        <f t="shared" si="59"/>
        <v/>
      </c>
      <c r="BK146" s="137"/>
      <c r="BL146" s="136"/>
      <c r="BM146" s="98" t="str">
        <f t="shared" si="60"/>
        <v/>
      </c>
      <c r="BN146" s="92" t="str">
        <f t="shared" si="61"/>
        <v>Non Validé</v>
      </c>
      <c r="BR146"/>
    </row>
    <row r="147" spans="1:70" ht="30" customHeight="1" x14ac:dyDescent="0.2">
      <c r="A147" s="2">
        <v>143</v>
      </c>
      <c r="B147" s="116"/>
      <c r="C147" s="1"/>
      <c r="D147" s="93"/>
      <c r="E147" s="93"/>
      <c r="F147" s="93"/>
      <c r="G147" s="199"/>
      <c r="H147" s="244"/>
      <c r="I147" s="245"/>
      <c r="J147" s="249"/>
      <c r="K147" s="247"/>
      <c r="L147" s="259"/>
      <c r="M147" s="212" t="str">
        <f t="shared" si="48"/>
        <v>AJOURNE-E</v>
      </c>
      <c r="N147" s="119"/>
      <c r="O147" s="7"/>
      <c r="P147" s="261" t="e">
        <f t="shared" si="44"/>
        <v>#DIV/0!</v>
      </c>
      <c r="Q147" s="24"/>
      <c r="R147" s="25"/>
      <c r="S147" s="100" t="str">
        <f t="shared" si="49"/>
        <v/>
      </c>
      <c r="T147" s="51"/>
      <c r="U147" s="49"/>
      <c r="V147" s="103" t="str">
        <f t="shared" si="50"/>
        <v/>
      </c>
      <c r="W147" s="87" t="str">
        <f t="shared" si="51"/>
        <v>Non Validé</v>
      </c>
      <c r="X147" s="26"/>
      <c r="Y147" s="27"/>
      <c r="Z147" s="28"/>
      <c r="AA147" s="262" t="e">
        <f t="shared" si="45"/>
        <v>#DIV/0!</v>
      </c>
      <c r="AB147" s="29"/>
      <c r="AC147" s="30"/>
      <c r="AD147" s="27"/>
      <c r="AE147" s="106" t="str">
        <f t="shared" si="42"/>
        <v/>
      </c>
      <c r="AF147" s="45"/>
      <c r="AG147" s="46"/>
      <c r="AH147" s="106" t="str">
        <f t="shared" si="43"/>
        <v/>
      </c>
      <c r="AI147" s="53"/>
      <c r="AJ147" s="46"/>
      <c r="AK147" s="190" t="str">
        <f t="shared" si="52"/>
        <v/>
      </c>
      <c r="AL147" s="189" t="str">
        <f t="shared" si="62"/>
        <v>Non Validé</v>
      </c>
      <c r="AM147" s="68"/>
      <c r="AN147" s="69"/>
      <c r="AO147" s="263" t="e">
        <f t="shared" si="46"/>
        <v>#DIV/0!</v>
      </c>
      <c r="AP147" s="31"/>
      <c r="AQ147" s="32"/>
      <c r="AR147" s="109" t="str">
        <f t="shared" si="53"/>
        <v/>
      </c>
      <c r="AS147" s="56"/>
      <c r="AT147" s="57"/>
      <c r="AU147" s="110" t="str">
        <f t="shared" si="54"/>
        <v/>
      </c>
      <c r="AV147" s="88" t="str">
        <f t="shared" si="55"/>
        <v>Non Validé</v>
      </c>
      <c r="AW147" s="127"/>
      <c r="AX147" s="128"/>
      <c r="AY147" s="129"/>
      <c r="AZ147" s="111" t="str">
        <f t="shared" si="56"/>
        <v/>
      </c>
      <c r="BA147" s="130"/>
      <c r="BB147" s="131"/>
      <c r="BC147" s="112" t="str">
        <f t="shared" si="57"/>
        <v/>
      </c>
      <c r="BD147" s="89" t="str">
        <f t="shared" si="58"/>
        <v>Non Validé</v>
      </c>
      <c r="BE147" s="133"/>
      <c r="BF147" s="134"/>
      <c r="BG147" s="264" t="e">
        <f t="shared" si="47"/>
        <v>#DIV/0!</v>
      </c>
      <c r="BH147" s="135"/>
      <c r="BI147" s="136"/>
      <c r="BJ147" s="113" t="str">
        <f t="shared" si="59"/>
        <v/>
      </c>
      <c r="BK147" s="137"/>
      <c r="BL147" s="136"/>
      <c r="BM147" s="98" t="str">
        <f t="shared" si="60"/>
        <v/>
      </c>
      <c r="BN147" s="92" t="str">
        <f t="shared" si="61"/>
        <v>Non Validé</v>
      </c>
      <c r="BR147"/>
    </row>
    <row r="148" spans="1:70" ht="30" customHeight="1" x14ac:dyDescent="0.2">
      <c r="A148" s="2">
        <v>144</v>
      </c>
      <c r="B148" s="116"/>
      <c r="C148" s="1"/>
      <c r="D148" s="93"/>
      <c r="E148" s="93"/>
      <c r="F148" s="93"/>
      <c r="G148" s="199"/>
      <c r="H148" s="244"/>
      <c r="I148" s="245"/>
      <c r="J148" s="249"/>
      <c r="K148" s="247"/>
      <c r="L148" s="259"/>
      <c r="M148" s="212" t="str">
        <f t="shared" si="48"/>
        <v>AJOURNE-E</v>
      </c>
      <c r="N148" s="119"/>
      <c r="O148" s="7"/>
      <c r="P148" s="261" t="e">
        <f t="shared" si="44"/>
        <v>#DIV/0!</v>
      </c>
      <c r="Q148" s="24"/>
      <c r="R148" s="25"/>
      <c r="S148" s="100" t="str">
        <f t="shared" si="49"/>
        <v/>
      </c>
      <c r="T148" s="51"/>
      <c r="U148" s="49"/>
      <c r="V148" s="103" t="str">
        <f t="shared" si="50"/>
        <v/>
      </c>
      <c r="W148" s="87" t="str">
        <f t="shared" si="51"/>
        <v>Non Validé</v>
      </c>
      <c r="X148" s="26"/>
      <c r="Y148" s="27"/>
      <c r="Z148" s="28"/>
      <c r="AA148" s="262" t="e">
        <f t="shared" si="45"/>
        <v>#DIV/0!</v>
      </c>
      <c r="AB148" s="29"/>
      <c r="AC148" s="30"/>
      <c r="AD148" s="27"/>
      <c r="AE148" s="106" t="str">
        <f t="shared" si="42"/>
        <v/>
      </c>
      <c r="AF148" s="45"/>
      <c r="AG148" s="46"/>
      <c r="AH148" s="106" t="str">
        <f t="shared" si="43"/>
        <v/>
      </c>
      <c r="AI148" s="53"/>
      <c r="AJ148" s="46"/>
      <c r="AK148" s="190" t="str">
        <f t="shared" si="52"/>
        <v/>
      </c>
      <c r="AL148" s="189" t="str">
        <f t="shared" si="62"/>
        <v>Non Validé</v>
      </c>
      <c r="AM148" s="68"/>
      <c r="AN148" s="69"/>
      <c r="AO148" s="263" t="e">
        <f t="shared" si="46"/>
        <v>#DIV/0!</v>
      </c>
      <c r="AP148" s="31"/>
      <c r="AQ148" s="32"/>
      <c r="AR148" s="109" t="str">
        <f t="shared" si="53"/>
        <v/>
      </c>
      <c r="AS148" s="56"/>
      <c r="AT148" s="57"/>
      <c r="AU148" s="110" t="str">
        <f t="shared" si="54"/>
        <v/>
      </c>
      <c r="AV148" s="88" t="str">
        <f t="shared" si="55"/>
        <v>Non Validé</v>
      </c>
      <c r="AW148" s="127"/>
      <c r="AX148" s="128"/>
      <c r="AY148" s="129"/>
      <c r="AZ148" s="111" t="str">
        <f t="shared" si="56"/>
        <v/>
      </c>
      <c r="BA148" s="130"/>
      <c r="BB148" s="131"/>
      <c r="BC148" s="112" t="str">
        <f t="shared" si="57"/>
        <v/>
      </c>
      <c r="BD148" s="89" t="str">
        <f t="shared" si="58"/>
        <v>Non Validé</v>
      </c>
      <c r="BE148" s="133"/>
      <c r="BF148" s="134"/>
      <c r="BG148" s="264" t="e">
        <f t="shared" si="47"/>
        <v>#DIV/0!</v>
      </c>
      <c r="BH148" s="135"/>
      <c r="BI148" s="136"/>
      <c r="BJ148" s="113" t="str">
        <f t="shared" si="59"/>
        <v/>
      </c>
      <c r="BK148" s="137"/>
      <c r="BL148" s="136"/>
      <c r="BM148" s="98" t="str">
        <f t="shared" si="60"/>
        <v/>
      </c>
      <c r="BN148" s="92" t="str">
        <f t="shared" si="61"/>
        <v>Non Validé</v>
      </c>
      <c r="BR148"/>
    </row>
    <row r="149" spans="1:70" ht="30" customHeight="1" x14ac:dyDescent="0.2">
      <c r="A149" s="2">
        <v>145</v>
      </c>
      <c r="B149" s="116"/>
      <c r="C149" s="1"/>
      <c r="D149" s="93"/>
      <c r="E149" s="93"/>
      <c r="F149" s="93"/>
      <c r="G149" s="199"/>
      <c r="H149" s="244"/>
      <c r="I149" s="245"/>
      <c r="J149" s="249"/>
      <c r="K149" s="247"/>
      <c r="L149" s="259"/>
      <c r="M149" s="212" t="str">
        <f t="shared" si="48"/>
        <v>AJOURNE-E</v>
      </c>
      <c r="N149" s="119"/>
      <c r="O149" s="7"/>
      <c r="P149" s="261" t="e">
        <f t="shared" si="44"/>
        <v>#DIV/0!</v>
      </c>
      <c r="Q149" s="24"/>
      <c r="R149" s="25"/>
      <c r="S149" s="100" t="str">
        <f t="shared" si="49"/>
        <v/>
      </c>
      <c r="T149" s="51"/>
      <c r="U149" s="49"/>
      <c r="V149" s="103" t="str">
        <f t="shared" si="50"/>
        <v/>
      </c>
      <c r="W149" s="87" t="str">
        <f t="shared" si="51"/>
        <v>Non Validé</v>
      </c>
      <c r="X149" s="26"/>
      <c r="Y149" s="27"/>
      <c r="Z149" s="28"/>
      <c r="AA149" s="262" t="e">
        <f t="shared" si="45"/>
        <v>#DIV/0!</v>
      </c>
      <c r="AB149" s="29"/>
      <c r="AC149" s="30"/>
      <c r="AD149" s="27"/>
      <c r="AE149" s="106" t="str">
        <f t="shared" si="42"/>
        <v/>
      </c>
      <c r="AF149" s="45"/>
      <c r="AG149" s="46"/>
      <c r="AH149" s="106" t="str">
        <f t="shared" si="43"/>
        <v/>
      </c>
      <c r="AI149" s="53"/>
      <c r="AJ149" s="46"/>
      <c r="AK149" s="190" t="str">
        <f t="shared" si="52"/>
        <v/>
      </c>
      <c r="AL149" s="189" t="str">
        <f t="shared" si="62"/>
        <v>Non Validé</v>
      </c>
      <c r="AM149" s="68"/>
      <c r="AN149" s="69"/>
      <c r="AO149" s="263" t="e">
        <f t="shared" si="46"/>
        <v>#DIV/0!</v>
      </c>
      <c r="AP149" s="31"/>
      <c r="AQ149" s="32"/>
      <c r="AR149" s="109" t="str">
        <f t="shared" si="53"/>
        <v/>
      </c>
      <c r="AS149" s="56"/>
      <c r="AT149" s="57"/>
      <c r="AU149" s="110" t="str">
        <f t="shared" si="54"/>
        <v/>
      </c>
      <c r="AV149" s="88" t="str">
        <f t="shared" si="55"/>
        <v>Non Validé</v>
      </c>
      <c r="AW149" s="127"/>
      <c r="AX149" s="128"/>
      <c r="AY149" s="129"/>
      <c r="AZ149" s="111" t="str">
        <f t="shared" si="56"/>
        <v/>
      </c>
      <c r="BA149" s="130"/>
      <c r="BB149" s="131"/>
      <c r="BC149" s="112" t="str">
        <f t="shared" si="57"/>
        <v/>
      </c>
      <c r="BD149" s="89" t="str">
        <f t="shared" si="58"/>
        <v>Non Validé</v>
      </c>
      <c r="BE149" s="133"/>
      <c r="BF149" s="134"/>
      <c r="BG149" s="264" t="e">
        <f t="shared" si="47"/>
        <v>#DIV/0!</v>
      </c>
      <c r="BH149" s="135"/>
      <c r="BI149" s="136"/>
      <c r="BJ149" s="113" t="str">
        <f t="shared" si="59"/>
        <v/>
      </c>
      <c r="BK149" s="137"/>
      <c r="BL149" s="136"/>
      <c r="BM149" s="98" t="str">
        <f t="shared" si="60"/>
        <v/>
      </c>
      <c r="BN149" s="92" t="str">
        <f t="shared" si="61"/>
        <v>Non Validé</v>
      </c>
      <c r="BR149"/>
    </row>
    <row r="150" spans="1:70" ht="30" customHeight="1" x14ac:dyDescent="0.2">
      <c r="A150" s="2">
        <v>146</v>
      </c>
      <c r="B150" s="116"/>
      <c r="C150" s="1"/>
      <c r="D150" s="93"/>
      <c r="E150" s="93"/>
      <c r="F150" s="93"/>
      <c r="G150" s="199"/>
      <c r="H150" s="244"/>
      <c r="I150" s="245"/>
      <c r="J150" s="249"/>
      <c r="K150" s="247"/>
      <c r="L150" s="259"/>
      <c r="M150" s="212" t="str">
        <f t="shared" si="48"/>
        <v>AJOURNE-E</v>
      </c>
      <c r="N150" s="119"/>
      <c r="O150" s="7"/>
      <c r="P150" s="261" t="e">
        <f t="shared" si="44"/>
        <v>#DIV/0!</v>
      </c>
      <c r="Q150" s="24"/>
      <c r="R150" s="25"/>
      <c r="S150" s="100" t="str">
        <f t="shared" si="49"/>
        <v/>
      </c>
      <c r="T150" s="51"/>
      <c r="U150" s="49"/>
      <c r="V150" s="103" t="str">
        <f t="shared" si="50"/>
        <v/>
      </c>
      <c r="W150" s="87" t="str">
        <f t="shared" si="51"/>
        <v>Non Validé</v>
      </c>
      <c r="X150" s="26"/>
      <c r="Y150" s="27"/>
      <c r="Z150" s="28"/>
      <c r="AA150" s="262" t="e">
        <f t="shared" si="45"/>
        <v>#DIV/0!</v>
      </c>
      <c r="AB150" s="29"/>
      <c r="AC150" s="30"/>
      <c r="AD150" s="27"/>
      <c r="AE150" s="106" t="str">
        <f t="shared" si="42"/>
        <v/>
      </c>
      <c r="AF150" s="45"/>
      <c r="AG150" s="46"/>
      <c r="AH150" s="106" t="str">
        <f t="shared" si="43"/>
        <v/>
      </c>
      <c r="AI150" s="53"/>
      <c r="AJ150" s="46"/>
      <c r="AK150" s="190" t="str">
        <f t="shared" si="52"/>
        <v/>
      </c>
      <c r="AL150" s="189" t="str">
        <f t="shared" si="62"/>
        <v>Non Validé</v>
      </c>
      <c r="AM150" s="68"/>
      <c r="AN150" s="69"/>
      <c r="AO150" s="263" t="e">
        <f t="shared" si="46"/>
        <v>#DIV/0!</v>
      </c>
      <c r="AP150" s="31"/>
      <c r="AQ150" s="32"/>
      <c r="AR150" s="109" t="str">
        <f t="shared" si="53"/>
        <v/>
      </c>
      <c r="AS150" s="56"/>
      <c r="AT150" s="57"/>
      <c r="AU150" s="110" t="str">
        <f t="shared" si="54"/>
        <v/>
      </c>
      <c r="AV150" s="88" t="str">
        <f t="shared" si="55"/>
        <v>Non Validé</v>
      </c>
      <c r="AW150" s="127"/>
      <c r="AX150" s="128"/>
      <c r="AY150" s="129"/>
      <c r="AZ150" s="111" t="str">
        <f t="shared" si="56"/>
        <v/>
      </c>
      <c r="BA150" s="130"/>
      <c r="BB150" s="131"/>
      <c r="BC150" s="112" t="str">
        <f t="shared" si="57"/>
        <v/>
      </c>
      <c r="BD150" s="89" t="str">
        <f t="shared" si="58"/>
        <v>Non Validé</v>
      </c>
      <c r="BE150" s="133"/>
      <c r="BF150" s="134"/>
      <c r="BG150" s="264" t="e">
        <f t="shared" si="47"/>
        <v>#DIV/0!</v>
      </c>
      <c r="BH150" s="135"/>
      <c r="BI150" s="136"/>
      <c r="BJ150" s="113" t="str">
        <f t="shared" si="59"/>
        <v/>
      </c>
      <c r="BK150" s="137"/>
      <c r="BL150" s="136"/>
      <c r="BM150" s="98" t="str">
        <f t="shared" si="60"/>
        <v/>
      </c>
      <c r="BN150" s="92" t="str">
        <f t="shared" si="61"/>
        <v>Non Validé</v>
      </c>
      <c r="BR150"/>
    </row>
    <row r="151" spans="1:70" ht="30" customHeight="1" x14ac:dyDescent="0.2">
      <c r="A151" s="2">
        <v>147</v>
      </c>
      <c r="B151" s="116"/>
      <c r="C151" s="1"/>
      <c r="D151" s="93"/>
      <c r="E151" s="93"/>
      <c r="F151" s="93"/>
      <c r="G151" s="199"/>
      <c r="H151" s="244"/>
      <c r="I151" s="245"/>
      <c r="J151" s="249"/>
      <c r="K151" s="247"/>
      <c r="L151" s="259"/>
      <c r="M151" s="212" t="str">
        <f t="shared" si="48"/>
        <v>AJOURNE-E</v>
      </c>
      <c r="N151" s="119"/>
      <c r="O151" s="7"/>
      <c r="P151" s="261" t="e">
        <f t="shared" si="44"/>
        <v>#DIV/0!</v>
      </c>
      <c r="Q151" s="24"/>
      <c r="R151" s="25"/>
      <c r="S151" s="100" t="str">
        <f t="shared" si="49"/>
        <v/>
      </c>
      <c r="T151" s="51"/>
      <c r="U151" s="49"/>
      <c r="V151" s="103" t="str">
        <f t="shared" si="50"/>
        <v/>
      </c>
      <c r="W151" s="87" t="str">
        <f t="shared" si="51"/>
        <v>Non Validé</v>
      </c>
      <c r="X151" s="26"/>
      <c r="Y151" s="27"/>
      <c r="Z151" s="28"/>
      <c r="AA151" s="262" t="e">
        <f t="shared" si="45"/>
        <v>#DIV/0!</v>
      </c>
      <c r="AB151" s="29"/>
      <c r="AC151" s="30"/>
      <c r="AD151" s="27"/>
      <c r="AE151" s="106" t="str">
        <f t="shared" si="42"/>
        <v/>
      </c>
      <c r="AF151" s="45"/>
      <c r="AG151" s="46"/>
      <c r="AH151" s="106" t="str">
        <f t="shared" si="43"/>
        <v/>
      </c>
      <c r="AI151" s="53"/>
      <c r="AJ151" s="46"/>
      <c r="AK151" s="190" t="str">
        <f t="shared" si="52"/>
        <v/>
      </c>
      <c r="AL151" s="189" t="str">
        <f t="shared" si="62"/>
        <v>Non Validé</v>
      </c>
      <c r="AM151" s="68"/>
      <c r="AN151" s="69"/>
      <c r="AO151" s="263" t="e">
        <f t="shared" si="46"/>
        <v>#DIV/0!</v>
      </c>
      <c r="AP151" s="31"/>
      <c r="AQ151" s="32"/>
      <c r="AR151" s="109" t="str">
        <f t="shared" si="53"/>
        <v/>
      </c>
      <c r="AS151" s="56"/>
      <c r="AT151" s="57"/>
      <c r="AU151" s="110" t="str">
        <f t="shared" si="54"/>
        <v/>
      </c>
      <c r="AV151" s="88" t="str">
        <f t="shared" si="55"/>
        <v>Non Validé</v>
      </c>
      <c r="AW151" s="127"/>
      <c r="AX151" s="128"/>
      <c r="AY151" s="129"/>
      <c r="AZ151" s="111" t="str">
        <f t="shared" si="56"/>
        <v/>
      </c>
      <c r="BA151" s="130"/>
      <c r="BB151" s="131"/>
      <c r="BC151" s="112" t="str">
        <f t="shared" si="57"/>
        <v/>
      </c>
      <c r="BD151" s="89" t="str">
        <f t="shared" si="58"/>
        <v>Non Validé</v>
      </c>
      <c r="BE151" s="133"/>
      <c r="BF151" s="134"/>
      <c r="BG151" s="264" t="e">
        <f t="shared" si="47"/>
        <v>#DIV/0!</v>
      </c>
      <c r="BH151" s="135"/>
      <c r="BI151" s="136"/>
      <c r="BJ151" s="113" t="str">
        <f t="shared" si="59"/>
        <v/>
      </c>
      <c r="BK151" s="137"/>
      <c r="BL151" s="136"/>
      <c r="BM151" s="98" t="str">
        <f t="shared" si="60"/>
        <v/>
      </c>
      <c r="BN151" s="92" t="str">
        <f t="shared" si="61"/>
        <v>Non Validé</v>
      </c>
      <c r="BR151"/>
    </row>
    <row r="152" spans="1:70" ht="30" customHeight="1" x14ac:dyDescent="0.2">
      <c r="A152" s="2">
        <v>148</v>
      </c>
      <c r="B152" s="116"/>
      <c r="C152" s="1"/>
      <c r="D152" s="93"/>
      <c r="E152" s="93"/>
      <c r="F152" s="93"/>
      <c r="G152" s="199"/>
      <c r="H152" s="244"/>
      <c r="I152" s="245"/>
      <c r="J152" s="249"/>
      <c r="K152" s="247"/>
      <c r="L152" s="259"/>
      <c r="M152" s="212" t="str">
        <f t="shared" si="48"/>
        <v>AJOURNE-E</v>
      </c>
      <c r="N152" s="119"/>
      <c r="O152" s="7"/>
      <c r="P152" s="261" t="e">
        <f t="shared" si="44"/>
        <v>#DIV/0!</v>
      </c>
      <c r="Q152" s="24"/>
      <c r="R152" s="25"/>
      <c r="S152" s="100" t="str">
        <f t="shared" si="49"/>
        <v/>
      </c>
      <c r="T152" s="51"/>
      <c r="U152" s="49"/>
      <c r="V152" s="103" t="str">
        <f t="shared" si="50"/>
        <v/>
      </c>
      <c r="W152" s="87" t="str">
        <f t="shared" si="51"/>
        <v>Non Validé</v>
      </c>
      <c r="X152" s="26"/>
      <c r="Y152" s="27"/>
      <c r="Z152" s="28"/>
      <c r="AA152" s="262" t="e">
        <f t="shared" si="45"/>
        <v>#DIV/0!</v>
      </c>
      <c r="AB152" s="29"/>
      <c r="AC152" s="30"/>
      <c r="AD152" s="27"/>
      <c r="AE152" s="106" t="str">
        <f t="shared" si="42"/>
        <v/>
      </c>
      <c r="AF152" s="45"/>
      <c r="AG152" s="46"/>
      <c r="AH152" s="106" t="str">
        <f t="shared" si="43"/>
        <v/>
      </c>
      <c r="AI152" s="53"/>
      <c r="AJ152" s="46"/>
      <c r="AK152" s="190" t="str">
        <f t="shared" si="52"/>
        <v/>
      </c>
      <c r="AL152" s="189" t="str">
        <f t="shared" si="62"/>
        <v>Non Validé</v>
      </c>
      <c r="AM152" s="68"/>
      <c r="AN152" s="69"/>
      <c r="AO152" s="263" t="e">
        <f t="shared" si="46"/>
        <v>#DIV/0!</v>
      </c>
      <c r="AP152" s="31"/>
      <c r="AQ152" s="32"/>
      <c r="AR152" s="109" t="str">
        <f t="shared" si="53"/>
        <v/>
      </c>
      <c r="AS152" s="56"/>
      <c r="AT152" s="57"/>
      <c r="AU152" s="110" t="str">
        <f t="shared" si="54"/>
        <v/>
      </c>
      <c r="AV152" s="88" t="str">
        <f t="shared" si="55"/>
        <v>Non Validé</v>
      </c>
      <c r="AW152" s="127"/>
      <c r="AX152" s="128"/>
      <c r="AY152" s="129"/>
      <c r="AZ152" s="111" t="str">
        <f t="shared" si="56"/>
        <v/>
      </c>
      <c r="BA152" s="130"/>
      <c r="BB152" s="131"/>
      <c r="BC152" s="112" t="str">
        <f t="shared" si="57"/>
        <v/>
      </c>
      <c r="BD152" s="89" t="str">
        <f t="shared" si="58"/>
        <v>Non Validé</v>
      </c>
      <c r="BE152" s="133"/>
      <c r="BF152" s="134"/>
      <c r="BG152" s="264" t="e">
        <f t="shared" si="47"/>
        <v>#DIV/0!</v>
      </c>
      <c r="BH152" s="135"/>
      <c r="BI152" s="136"/>
      <c r="BJ152" s="113" t="str">
        <f t="shared" si="59"/>
        <v/>
      </c>
      <c r="BK152" s="137"/>
      <c r="BL152" s="136"/>
      <c r="BM152" s="98" t="str">
        <f t="shared" si="60"/>
        <v/>
      </c>
      <c r="BN152" s="92" t="str">
        <f t="shared" si="61"/>
        <v>Non Validé</v>
      </c>
      <c r="BR152"/>
    </row>
    <row r="153" spans="1:70" ht="30" customHeight="1" x14ac:dyDescent="0.2">
      <c r="A153" s="2">
        <v>149</v>
      </c>
      <c r="B153" s="116"/>
      <c r="C153" s="1"/>
      <c r="D153" s="93"/>
      <c r="E153" s="93"/>
      <c r="F153" s="93"/>
      <c r="G153" s="199"/>
      <c r="H153" s="244"/>
      <c r="I153" s="245"/>
      <c r="J153" s="249"/>
      <c r="K153" s="247"/>
      <c r="L153" s="259"/>
      <c r="M153" s="212" t="str">
        <f t="shared" si="48"/>
        <v>AJOURNE-E</v>
      </c>
      <c r="N153" s="119"/>
      <c r="O153" s="7"/>
      <c r="P153" s="261" t="e">
        <f t="shared" si="44"/>
        <v>#DIV/0!</v>
      </c>
      <c r="Q153" s="24"/>
      <c r="R153" s="25"/>
      <c r="S153" s="100" t="str">
        <f t="shared" si="49"/>
        <v/>
      </c>
      <c r="T153" s="51"/>
      <c r="U153" s="49"/>
      <c r="V153" s="103" t="str">
        <f t="shared" si="50"/>
        <v/>
      </c>
      <c r="W153" s="87" t="str">
        <f t="shared" si="51"/>
        <v>Non Validé</v>
      </c>
      <c r="X153" s="26"/>
      <c r="Y153" s="27"/>
      <c r="Z153" s="28"/>
      <c r="AA153" s="262" t="e">
        <f t="shared" si="45"/>
        <v>#DIV/0!</v>
      </c>
      <c r="AB153" s="29"/>
      <c r="AC153" s="30"/>
      <c r="AD153" s="27"/>
      <c r="AE153" s="106" t="str">
        <f t="shared" si="42"/>
        <v/>
      </c>
      <c r="AF153" s="45"/>
      <c r="AG153" s="46"/>
      <c r="AH153" s="106" t="str">
        <f t="shared" si="43"/>
        <v/>
      </c>
      <c r="AI153" s="53"/>
      <c r="AJ153" s="46"/>
      <c r="AK153" s="190" t="str">
        <f t="shared" si="52"/>
        <v/>
      </c>
      <c r="AL153" s="189" t="str">
        <f t="shared" si="62"/>
        <v>Non Validé</v>
      </c>
      <c r="AM153" s="68"/>
      <c r="AN153" s="69"/>
      <c r="AO153" s="263" t="e">
        <f t="shared" si="46"/>
        <v>#DIV/0!</v>
      </c>
      <c r="AP153" s="31"/>
      <c r="AQ153" s="32"/>
      <c r="AR153" s="109" t="str">
        <f t="shared" si="53"/>
        <v/>
      </c>
      <c r="AS153" s="56"/>
      <c r="AT153" s="57"/>
      <c r="AU153" s="110" t="str">
        <f t="shared" si="54"/>
        <v/>
      </c>
      <c r="AV153" s="88" t="str">
        <f t="shared" si="55"/>
        <v>Non Validé</v>
      </c>
      <c r="AW153" s="127"/>
      <c r="AX153" s="128"/>
      <c r="AY153" s="129"/>
      <c r="AZ153" s="111" t="str">
        <f t="shared" si="56"/>
        <v/>
      </c>
      <c r="BA153" s="130"/>
      <c r="BB153" s="131"/>
      <c r="BC153" s="112" t="str">
        <f t="shared" si="57"/>
        <v/>
      </c>
      <c r="BD153" s="89" t="str">
        <f t="shared" si="58"/>
        <v>Non Validé</v>
      </c>
      <c r="BE153" s="133"/>
      <c r="BF153" s="134"/>
      <c r="BG153" s="264" t="e">
        <f t="shared" si="47"/>
        <v>#DIV/0!</v>
      </c>
      <c r="BH153" s="135"/>
      <c r="BI153" s="136"/>
      <c r="BJ153" s="113" t="str">
        <f t="shared" si="59"/>
        <v/>
      </c>
      <c r="BK153" s="137"/>
      <c r="BL153" s="136"/>
      <c r="BM153" s="98" t="str">
        <f t="shared" si="60"/>
        <v/>
      </c>
      <c r="BN153" s="92" t="str">
        <f t="shared" si="61"/>
        <v>Non Validé</v>
      </c>
      <c r="BR153"/>
    </row>
    <row r="154" spans="1:70" ht="30" customHeight="1" x14ac:dyDescent="0.2">
      <c r="A154" s="2">
        <v>150</v>
      </c>
      <c r="B154" s="116"/>
      <c r="C154" s="1"/>
      <c r="D154" s="93"/>
      <c r="E154" s="93"/>
      <c r="F154" s="93"/>
      <c r="G154" s="199"/>
      <c r="H154" s="244"/>
      <c r="I154" s="245"/>
      <c r="J154" s="249"/>
      <c r="K154" s="247"/>
      <c r="L154" s="259"/>
      <c r="M154" s="212" t="str">
        <f t="shared" si="48"/>
        <v>AJOURNE-E</v>
      </c>
      <c r="N154" s="119"/>
      <c r="O154" s="7"/>
      <c r="P154" s="261" t="e">
        <f t="shared" si="44"/>
        <v>#DIV/0!</v>
      </c>
      <c r="Q154" s="24"/>
      <c r="R154" s="25"/>
      <c r="S154" s="100" t="str">
        <f t="shared" si="49"/>
        <v/>
      </c>
      <c r="T154" s="51"/>
      <c r="U154" s="49"/>
      <c r="V154" s="103" t="str">
        <f t="shared" si="50"/>
        <v/>
      </c>
      <c r="W154" s="87" t="str">
        <f t="shared" si="51"/>
        <v>Non Validé</v>
      </c>
      <c r="X154" s="26"/>
      <c r="Y154" s="27"/>
      <c r="Z154" s="28"/>
      <c r="AA154" s="262" t="e">
        <f t="shared" si="45"/>
        <v>#DIV/0!</v>
      </c>
      <c r="AB154" s="29"/>
      <c r="AC154" s="30"/>
      <c r="AD154" s="27"/>
      <c r="AE154" s="106" t="str">
        <f t="shared" si="42"/>
        <v/>
      </c>
      <c r="AF154" s="45"/>
      <c r="AG154" s="46"/>
      <c r="AH154" s="106" t="str">
        <f t="shared" si="43"/>
        <v/>
      </c>
      <c r="AI154" s="53"/>
      <c r="AJ154" s="46"/>
      <c r="AK154" s="190" t="str">
        <f t="shared" si="52"/>
        <v/>
      </c>
      <c r="AL154" s="189" t="str">
        <f t="shared" si="62"/>
        <v>Non Validé</v>
      </c>
      <c r="AM154" s="68"/>
      <c r="AN154" s="69"/>
      <c r="AO154" s="263" t="e">
        <f t="shared" si="46"/>
        <v>#DIV/0!</v>
      </c>
      <c r="AP154" s="31"/>
      <c r="AQ154" s="32"/>
      <c r="AR154" s="109" t="str">
        <f t="shared" si="53"/>
        <v/>
      </c>
      <c r="AS154" s="56"/>
      <c r="AT154" s="57"/>
      <c r="AU154" s="110" t="str">
        <f t="shared" si="54"/>
        <v/>
      </c>
      <c r="AV154" s="88" t="str">
        <f t="shared" si="55"/>
        <v>Non Validé</v>
      </c>
      <c r="AW154" s="127"/>
      <c r="AX154" s="128"/>
      <c r="AY154" s="129"/>
      <c r="AZ154" s="111" t="str">
        <f t="shared" si="56"/>
        <v/>
      </c>
      <c r="BA154" s="130"/>
      <c r="BB154" s="131"/>
      <c r="BC154" s="112" t="str">
        <f t="shared" si="57"/>
        <v/>
      </c>
      <c r="BD154" s="89" t="str">
        <f t="shared" si="58"/>
        <v>Non Validé</v>
      </c>
      <c r="BE154" s="133"/>
      <c r="BF154" s="134"/>
      <c r="BG154" s="264" t="e">
        <f t="shared" si="47"/>
        <v>#DIV/0!</v>
      </c>
      <c r="BH154" s="135"/>
      <c r="BI154" s="136"/>
      <c r="BJ154" s="113" t="str">
        <f t="shared" si="59"/>
        <v/>
      </c>
      <c r="BK154" s="137"/>
      <c r="BL154" s="136"/>
      <c r="BM154" s="98" t="str">
        <f t="shared" si="60"/>
        <v/>
      </c>
      <c r="BN154" s="92" t="str">
        <f t="shared" si="61"/>
        <v>Non Validé</v>
      </c>
      <c r="BR154"/>
    </row>
    <row r="155" spans="1:70" ht="30" customHeight="1" x14ac:dyDescent="0.2">
      <c r="A155" s="2">
        <v>151</v>
      </c>
      <c r="B155" s="116"/>
      <c r="C155" s="1"/>
      <c r="D155" s="93"/>
      <c r="E155" s="93"/>
      <c r="F155" s="93"/>
      <c r="G155" s="199"/>
      <c r="H155" s="244"/>
      <c r="I155" s="245"/>
      <c r="J155" s="249"/>
      <c r="K155" s="247"/>
      <c r="L155" s="259"/>
      <c r="M155" s="212" t="str">
        <f t="shared" si="48"/>
        <v>AJOURNE-E</v>
      </c>
      <c r="N155" s="119"/>
      <c r="O155" s="7"/>
      <c r="P155" s="261" t="e">
        <f t="shared" si="44"/>
        <v>#DIV/0!</v>
      </c>
      <c r="Q155" s="24"/>
      <c r="R155" s="25"/>
      <c r="S155" s="100" t="str">
        <f t="shared" si="49"/>
        <v/>
      </c>
      <c r="T155" s="51"/>
      <c r="U155" s="49"/>
      <c r="V155" s="103" t="str">
        <f t="shared" si="50"/>
        <v/>
      </c>
      <c r="W155" s="87" t="str">
        <f t="shared" si="51"/>
        <v>Non Validé</v>
      </c>
      <c r="X155" s="26"/>
      <c r="Y155" s="27"/>
      <c r="Z155" s="28"/>
      <c r="AA155" s="262" t="e">
        <f t="shared" si="45"/>
        <v>#DIV/0!</v>
      </c>
      <c r="AB155" s="29"/>
      <c r="AC155" s="30"/>
      <c r="AD155" s="27"/>
      <c r="AE155" s="106" t="str">
        <f t="shared" si="42"/>
        <v/>
      </c>
      <c r="AF155" s="45"/>
      <c r="AG155" s="46"/>
      <c r="AH155" s="106" t="str">
        <f t="shared" si="43"/>
        <v/>
      </c>
      <c r="AI155" s="53"/>
      <c r="AJ155" s="46"/>
      <c r="AK155" s="190" t="str">
        <f t="shared" si="52"/>
        <v/>
      </c>
      <c r="AL155" s="189" t="str">
        <f t="shared" si="62"/>
        <v>Non Validé</v>
      </c>
      <c r="AM155" s="68"/>
      <c r="AN155" s="69"/>
      <c r="AO155" s="263" t="e">
        <f t="shared" si="46"/>
        <v>#DIV/0!</v>
      </c>
      <c r="AP155" s="31"/>
      <c r="AQ155" s="32"/>
      <c r="AR155" s="109" t="str">
        <f t="shared" si="53"/>
        <v/>
      </c>
      <c r="AS155" s="56"/>
      <c r="AT155" s="57"/>
      <c r="AU155" s="110" t="str">
        <f t="shared" si="54"/>
        <v/>
      </c>
      <c r="AV155" s="88" t="str">
        <f t="shared" si="55"/>
        <v>Non Validé</v>
      </c>
      <c r="AW155" s="127"/>
      <c r="AX155" s="128"/>
      <c r="AY155" s="129"/>
      <c r="AZ155" s="111" t="str">
        <f t="shared" si="56"/>
        <v/>
      </c>
      <c r="BA155" s="130"/>
      <c r="BB155" s="131"/>
      <c r="BC155" s="112" t="str">
        <f t="shared" si="57"/>
        <v/>
      </c>
      <c r="BD155" s="89" t="str">
        <f t="shared" si="58"/>
        <v>Non Validé</v>
      </c>
      <c r="BE155" s="133"/>
      <c r="BF155" s="134"/>
      <c r="BG155" s="264" t="e">
        <f t="shared" si="47"/>
        <v>#DIV/0!</v>
      </c>
      <c r="BH155" s="135"/>
      <c r="BI155" s="136"/>
      <c r="BJ155" s="113" t="str">
        <f t="shared" si="59"/>
        <v/>
      </c>
      <c r="BK155" s="137"/>
      <c r="BL155" s="136"/>
      <c r="BM155" s="98" t="str">
        <f t="shared" si="60"/>
        <v/>
      </c>
      <c r="BN155" s="92" t="str">
        <f t="shared" si="61"/>
        <v>Non Validé</v>
      </c>
      <c r="BR155"/>
    </row>
    <row r="156" spans="1:70" ht="30" customHeight="1" x14ac:dyDescent="0.2">
      <c r="A156" s="2">
        <v>152</v>
      </c>
      <c r="B156" s="116"/>
      <c r="C156" s="1"/>
      <c r="D156" s="93"/>
      <c r="E156" s="93"/>
      <c r="F156" s="93"/>
      <c r="G156" s="199"/>
      <c r="H156" s="244"/>
      <c r="I156" s="245"/>
      <c r="J156" s="249"/>
      <c r="K156" s="247"/>
      <c r="L156" s="259"/>
      <c r="M156" s="212" t="str">
        <f t="shared" si="48"/>
        <v>AJOURNE-E</v>
      </c>
      <c r="N156" s="119"/>
      <c r="O156" s="7"/>
      <c r="P156" s="261" t="e">
        <f t="shared" si="44"/>
        <v>#DIV/0!</v>
      </c>
      <c r="Q156" s="24"/>
      <c r="R156" s="25"/>
      <c r="S156" s="100" t="str">
        <f t="shared" si="49"/>
        <v/>
      </c>
      <c r="T156" s="51"/>
      <c r="U156" s="49"/>
      <c r="V156" s="103" t="str">
        <f t="shared" si="50"/>
        <v/>
      </c>
      <c r="W156" s="87" t="str">
        <f t="shared" si="51"/>
        <v>Non Validé</v>
      </c>
      <c r="X156" s="26"/>
      <c r="Y156" s="27"/>
      <c r="Z156" s="28"/>
      <c r="AA156" s="262" t="e">
        <f t="shared" si="45"/>
        <v>#DIV/0!</v>
      </c>
      <c r="AB156" s="29"/>
      <c r="AC156" s="30"/>
      <c r="AD156" s="27"/>
      <c r="AE156" s="106" t="str">
        <f t="shared" si="42"/>
        <v/>
      </c>
      <c r="AF156" s="45"/>
      <c r="AG156" s="46"/>
      <c r="AH156" s="106" t="str">
        <f t="shared" si="43"/>
        <v/>
      </c>
      <c r="AI156" s="53"/>
      <c r="AJ156" s="46"/>
      <c r="AK156" s="190" t="str">
        <f t="shared" si="52"/>
        <v/>
      </c>
      <c r="AL156" s="189" t="str">
        <f t="shared" si="62"/>
        <v>Non Validé</v>
      </c>
      <c r="AM156" s="68"/>
      <c r="AN156" s="69"/>
      <c r="AO156" s="263" t="e">
        <f t="shared" si="46"/>
        <v>#DIV/0!</v>
      </c>
      <c r="AP156" s="31"/>
      <c r="AQ156" s="32"/>
      <c r="AR156" s="109" t="str">
        <f t="shared" si="53"/>
        <v/>
      </c>
      <c r="AS156" s="56"/>
      <c r="AT156" s="57"/>
      <c r="AU156" s="110" t="str">
        <f t="shared" si="54"/>
        <v/>
      </c>
      <c r="AV156" s="88" t="str">
        <f t="shared" si="55"/>
        <v>Non Validé</v>
      </c>
      <c r="AW156" s="127"/>
      <c r="AX156" s="128"/>
      <c r="AY156" s="129"/>
      <c r="AZ156" s="111" t="str">
        <f t="shared" si="56"/>
        <v/>
      </c>
      <c r="BA156" s="130"/>
      <c r="BB156" s="131"/>
      <c r="BC156" s="112" t="str">
        <f t="shared" si="57"/>
        <v/>
      </c>
      <c r="BD156" s="89" t="str">
        <f t="shared" si="58"/>
        <v>Non Validé</v>
      </c>
      <c r="BE156" s="133"/>
      <c r="BF156" s="134"/>
      <c r="BG156" s="264" t="e">
        <f t="shared" si="47"/>
        <v>#DIV/0!</v>
      </c>
      <c r="BH156" s="135"/>
      <c r="BI156" s="136"/>
      <c r="BJ156" s="113" t="str">
        <f t="shared" si="59"/>
        <v/>
      </c>
      <c r="BK156" s="137"/>
      <c r="BL156" s="136"/>
      <c r="BM156" s="98" t="str">
        <f t="shared" si="60"/>
        <v/>
      </c>
      <c r="BN156" s="92" t="str">
        <f t="shared" si="61"/>
        <v>Non Validé</v>
      </c>
      <c r="BR156"/>
    </row>
    <row r="157" spans="1:70" ht="30" customHeight="1" x14ac:dyDescent="0.2">
      <c r="A157" s="2">
        <v>153</v>
      </c>
      <c r="B157" s="116"/>
      <c r="C157" s="1"/>
      <c r="D157" s="93"/>
      <c r="E157" s="93"/>
      <c r="F157" s="93"/>
      <c r="G157" s="199"/>
      <c r="H157" s="244"/>
      <c r="I157" s="245"/>
      <c r="J157" s="249"/>
      <c r="K157" s="247"/>
      <c r="L157" s="259"/>
      <c r="M157" s="212" t="str">
        <f t="shared" si="48"/>
        <v>AJOURNE-E</v>
      </c>
      <c r="N157" s="119"/>
      <c r="O157" s="7"/>
      <c r="P157" s="261" t="e">
        <f t="shared" si="44"/>
        <v>#DIV/0!</v>
      </c>
      <c r="Q157" s="24"/>
      <c r="R157" s="25"/>
      <c r="S157" s="100" t="str">
        <f t="shared" si="49"/>
        <v/>
      </c>
      <c r="T157" s="51"/>
      <c r="U157" s="49"/>
      <c r="V157" s="103" t="str">
        <f t="shared" si="50"/>
        <v/>
      </c>
      <c r="W157" s="87" t="str">
        <f t="shared" si="51"/>
        <v>Non Validé</v>
      </c>
      <c r="X157" s="26"/>
      <c r="Y157" s="27"/>
      <c r="Z157" s="28"/>
      <c r="AA157" s="262" t="e">
        <f t="shared" si="45"/>
        <v>#DIV/0!</v>
      </c>
      <c r="AB157" s="29"/>
      <c r="AC157" s="30"/>
      <c r="AD157" s="27"/>
      <c r="AE157" s="106" t="str">
        <f t="shared" si="42"/>
        <v/>
      </c>
      <c r="AF157" s="45"/>
      <c r="AG157" s="46"/>
      <c r="AH157" s="106" t="str">
        <f t="shared" si="43"/>
        <v/>
      </c>
      <c r="AI157" s="53"/>
      <c r="AJ157" s="46"/>
      <c r="AK157" s="190" t="str">
        <f t="shared" si="52"/>
        <v/>
      </c>
      <c r="AL157" s="189" t="str">
        <f t="shared" si="62"/>
        <v>Non Validé</v>
      </c>
      <c r="AM157" s="68"/>
      <c r="AN157" s="69"/>
      <c r="AO157" s="263" t="e">
        <f t="shared" si="46"/>
        <v>#DIV/0!</v>
      </c>
      <c r="AP157" s="31"/>
      <c r="AQ157" s="32"/>
      <c r="AR157" s="109" t="str">
        <f t="shared" si="53"/>
        <v/>
      </c>
      <c r="AS157" s="56"/>
      <c r="AT157" s="57"/>
      <c r="AU157" s="110" t="str">
        <f t="shared" si="54"/>
        <v/>
      </c>
      <c r="AV157" s="88" t="str">
        <f t="shared" si="55"/>
        <v>Non Validé</v>
      </c>
      <c r="AW157" s="127"/>
      <c r="AX157" s="128"/>
      <c r="AY157" s="129"/>
      <c r="AZ157" s="111" t="str">
        <f t="shared" si="56"/>
        <v/>
      </c>
      <c r="BA157" s="130"/>
      <c r="BB157" s="131"/>
      <c r="BC157" s="112" t="str">
        <f t="shared" si="57"/>
        <v/>
      </c>
      <c r="BD157" s="89" t="str">
        <f t="shared" si="58"/>
        <v>Non Validé</v>
      </c>
      <c r="BE157" s="133"/>
      <c r="BF157" s="134"/>
      <c r="BG157" s="264" t="e">
        <f t="shared" si="47"/>
        <v>#DIV/0!</v>
      </c>
      <c r="BH157" s="135"/>
      <c r="BI157" s="136"/>
      <c r="BJ157" s="113" t="str">
        <f t="shared" si="59"/>
        <v/>
      </c>
      <c r="BK157" s="137"/>
      <c r="BL157" s="136"/>
      <c r="BM157" s="98" t="str">
        <f t="shared" si="60"/>
        <v/>
      </c>
      <c r="BN157" s="92" t="str">
        <f t="shared" si="61"/>
        <v>Non Validé</v>
      </c>
      <c r="BR157"/>
    </row>
    <row r="158" spans="1:70" ht="30" customHeight="1" x14ac:dyDescent="0.2">
      <c r="A158" s="2">
        <v>154</v>
      </c>
      <c r="B158" s="116"/>
      <c r="C158" s="1"/>
      <c r="D158" s="93"/>
      <c r="E158" s="93"/>
      <c r="F158" s="93"/>
      <c r="G158" s="199"/>
      <c r="H158" s="244"/>
      <c r="I158" s="245"/>
      <c r="J158" s="249"/>
      <c r="K158" s="247"/>
      <c r="L158" s="259"/>
      <c r="M158" s="212" t="str">
        <f t="shared" si="48"/>
        <v>AJOURNE-E</v>
      </c>
      <c r="N158" s="119"/>
      <c r="O158" s="7"/>
      <c r="P158" s="261" t="e">
        <f t="shared" si="44"/>
        <v>#DIV/0!</v>
      </c>
      <c r="Q158" s="24"/>
      <c r="R158" s="25"/>
      <c r="S158" s="100" t="str">
        <f t="shared" si="49"/>
        <v/>
      </c>
      <c r="T158" s="51"/>
      <c r="U158" s="49"/>
      <c r="V158" s="103" t="str">
        <f t="shared" si="50"/>
        <v/>
      </c>
      <c r="W158" s="87" t="str">
        <f t="shared" si="51"/>
        <v>Non Validé</v>
      </c>
      <c r="X158" s="26"/>
      <c r="Y158" s="27"/>
      <c r="Z158" s="28"/>
      <c r="AA158" s="262" t="e">
        <f t="shared" si="45"/>
        <v>#DIV/0!</v>
      </c>
      <c r="AB158" s="29"/>
      <c r="AC158" s="30"/>
      <c r="AD158" s="27"/>
      <c r="AE158" s="106" t="str">
        <f t="shared" si="42"/>
        <v/>
      </c>
      <c r="AF158" s="45"/>
      <c r="AG158" s="46"/>
      <c r="AH158" s="106" t="str">
        <f t="shared" si="43"/>
        <v/>
      </c>
      <c r="AI158" s="53"/>
      <c r="AJ158" s="46"/>
      <c r="AK158" s="190" t="str">
        <f t="shared" si="52"/>
        <v/>
      </c>
      <c r="AL158" s="189" t="str">
        <f t="shared" si="62"/>
        <v>Non Validé</v>
      </c>
      <c r="AM158" s="68"/>
      <c r="AN158" s="69"/>
      <c r="AO158" s="263" t="e">
        <f t="shared" si="46"/>
        <v>#DIV/0!</v>
      </c>
      <c r="AP158" s="31"/>
      <c r="AQ158" s="32"/>
      <c r="AR158" s="109" t="str">
        <f t="shared" si="53"/>
        <v/>
      </c>
      <c r="AS158" s="56"/>
      <c r="AT158" s="57"/>
      <c r="AU158" s="110" t="str">
        <f t="shared" si="54"/>
        <v/>
      </c>
      <c r="AV158" s="88" t="str">
        <f t="shared" si="55"/>
        <v>Non Validé</v>
      </c>
      <c r="AW158" s="127"/>
      <c r="AX158" s="128"/>
      <c r="AY158" s="129"/>
      <c r="AZ158" s="111" t="str">
        <f t="shared" si="56"/>
        <v/>
      </c>
      <c r="BA158" s="130"/>
      <c r="BB158" s="131"/>
      <c r="BC158" s="112" t="str">
        <f t="shared" si="57"/>
        <v/>
      </c>
      <c r="BD158" s="89" t="str">
        <f t="shared" si="58"/>
        <v>Non Validé</v>
      </c>
      <c r="BE158" s="133"/>
      <c r="BF158" s="134"/>
      <c r="BG158" s="264" t="e">
        <f t="shared" si="47"/>
        <v>#DIV/0!</v>
      </c>
      <c r="BH158" s="135"/>
      <c r="BI158" s="136"/>
      <c r="BJ158" s="113" t="str">
        <f t="shared" si="59"/>
        <v/>
      </c>
      <c r="BK158" s="137"/>
      <c r="BL158" s="136"/>
      <c r="BM158" s="98" t="str">
        <f t="shared" si="60"/>
        <v/>
      </c>
      <c r="BN158" s="92" t="str">
        <f t="shared" si="61"/>
        <v>Non Validé</v>
      </c>
      <c r="BR158"/>
    </row>
    <row r="159" spans="1:70" ht="30" customHeight="1" x14ac:dyDescent="0.2">
      <c r="A159" s="2">
        <v>155</v>
      </c>
      <c r="B159" s="116"/>
      <c r="C159" s="1"/>
      <c r="D159" s="93"/>
      <c r="E159" s="93"/>
      <c r="F159" s="93"/>
      <c r="G159" s="199"/>
      <c r="H159" s="244"/>
      <c r="I159" s="245"/>
      <c r="J159" s="249"/>
      <c r="K159" s="247"/>
      <c r="L159" s="259"/>
      <c r="M159" s="212" t="str">
        <f t="shared" si="48"/>
        <v>AJOURNE-E</v>
      </c>
      <c r="N159" s="119"/>
      <c r="O159" s="7"/>
      <c r="P159" s="261" t="e">
        <f t="shared" si="44"/>
        <v>#DIV/0!</v>
      </c>
      <c r="Q159" s="24"/>
      <c r="R159" s="25"/>
      <c r="S159" s="100" t="str">
        <f t="shared" si="49"/>
        <v/>
      </c>
      <c r="T159" s="51"/>
      <c r="U159" s="49"/>
      <c r="V159" s="103" t="str">
        <f t="shared" si="50"/>
        <v/>
      </c>
      <c r="W159" s="87" t="str">
        <f t="shared" si="51"/>
        <v>Non Validé</v>
      </c>
      <c r="X159" s="26"/>
      <c r="Y159" s="27"/>
      <c r="Z159" s="28"/>
      <c r="AA159" s="262" t="e">
        <f t="shared" si="45"/>
        <v>#DIV/0!</v>
      </c>
      <c r="AB159" s="29"/>
      <c r="AC159" s="30"/>
      <c r="AD159" s="27"/>
      <c r="AE159" s="106" t="str">
        <f t="shared" si="42"/>
        <v/>
      </c>
      <c r="AF159" s="45"/>
      <c r="AG159" s="46"/>
      <c r="AH159" s="106" t="str">
        <f t="shared" si="43"/>
        <v/>
      </c>
      <c r="AI159" s="53"/>
      <c r="AJ159" s="46"/>
      <c r="AK159" s="190" t="str">
        <f t="shared" si="52"/>
        <v/>
      </c>
      <c r="AL159" s="189" t="str">
        <f t="shared" si="62"/>
        <v>Non Validé</v>
      </c>
      <c r="AM159" s="68"/>
      <c r="AN159" s="69"/>
      <c r="AO159" s="263" t="e">
        <f t="shared" si="46"/>
        <v>#DIV/0!</v>
      </c>
      <c r="AP159" s="31"/>
      <c r="AQ159" s="32"/>
      <c r="AR159" s="109" t="str">
        <f t="shared" si="53"/>
        <v/>
      </c>
      <c r="AS159" s="56"/>
      <c r="AT159" s="57"/>
      <c r="AU159" s="110" t="str">
        <f t="shared" si="54"/>
        <v/>
      </c>
      <c r="AV159" s="88" t="str">
        <f t="shared" si="55"/>
        <v>Non Validé</v>
      </c>
      <c r="AW159" s="127"/>
      <c r="AX159" s="128"/>
      <c r="AY159" s="129"/>
      <c r="AZ159" s="111" t="str">
        <f t="shared" si="56"/>
        <v/>
      </c>
      <c r="BA159" s="130"/>
      <c r="BB159" s="131"/>
      <c r="BC159" s="112" t="str">
        <f t="shared" si="57"/>
        <v/>
      </c>
      <c r="BD159" s="89" t="str">
        <f t="shared" si="58"/>
        <v>Non Validé</v>
      </c>
      <c r="BE159" s="133"/>
      <c r="BF159" s="134"/>
      <c r="BG159" s="264" t="e">
        <f t="shared" si="47"/>
        <v>#DIV/0!</v>
      </c>
      <c r="BH159" s="135"/>
      <c r="BI159" s="136"/>
      <c r="BJ159" s="113" t="str">
        <f t="shared" si="59"/>
        <v/>
      </c>
      <c r="BK159" s="137"/>
      <c r="BL159" s="136"/>
      <c r="BM159" s="98" t="str">
        <f t="shared" si="60"/>
        <v/>
      </c>
      <c r="BN159" s="92" t="str">
        <f t="shared" si="61"/>
        <v>Non Validé</v>
      </c>
      <c r="BR159"/>
    </row>
    <row r="160" spans="1:70" ht="30" customHeight="1" x14ac:dyDescent="0.2">
      <c r="A160" s="2">
        <v>156</v>
      </c>
      <c r="B160" s="116"/>
      <c r="C160" s="1"/>
      <c r="D160" s="93"/>
      <c r="E160" s="93"/>
      <c r="F160" s="93"/>
      <c r="G160" s="199"/>
      <c r="H160" s="244"/>
      <c r="I160" s="245"/>
      <c r="J160" s="249"/>
      <c r="K160" s="247"/>
      <c r="L160" s="259"/>
      <c r="M160" s="212" t="str">
        <f t="shared" si="48"/>
        <v>AJOURNE-E</v>
      </c>
      <c r="N160" s="119"/>
      <c r="O160" s="7"/>
      <c r="P160" s="261" t="e">
        <f t="shared" si="44"/>
        <v>#DIV/0!</v>
      </c>
      <c r="Q160" s="24"/>
      <c r="R160" s="25"/>
      <c r="S160" s="100" t="str">
        <f t="shared" si="49"/>
        <v/>
      </c>
      <c r="T160" s="51"/>
      <c r="U160" s="49"/>
      <c r="V160" s="103" t="str">
        <f t="shared" si="50"/>
        <v/>
      </c>
      <c r="W160" s="87" t="str">
        <f t="shared" si="51"/>
        <v>Non Validé</v>
      </c>
      <c r="X160" s="26"/>
      <c r="Y160" s="27"/>
      <c r="Z160" s="28"/>
      <c r="AA160" s="262" t="e">
        <f t="shared" si="45"/>
        <v>#DIV/0!</v>
      </c>
      <c r="AB160" s="29"/>
      <c r="AC160" s="30"/>
      <c r="AD160" s="27"/>
      <c r="AE160" s="106" t="str">
        <f t="shared" si="42"/>
        <v/>
      </c>
      <c r="AF160" s="45"/>
      <c r="AG160" s="46"/>
      <c r="AH160" s="106" t="str">
        <f t="shared" si="43"/>
        <v/>
      </c>
      <c r="AI160" s="53"/>
      <c r="AJ160" s="46"/>
      <c r="AK160" s="190" t="str">
        <f t="shared" si="52"/>
        <v/>
      </c>
      <c r="AL160" s="189" t="str">
        <f t="shared" si="62"/>
        <v>Non Validé</v>
      </c>
      <c r="AM160" s="68"/>
      <c r="AN160" s="69"/>
      <c r="AO160" s="263" t="e">
        <f t="shared" si="46"/>
        <v>#DIV/0!</v>
      </c>
      <c r="AP160" s="31"/>
      <c r="AQ160" s="32"/>
      <c r="AR160" s="109" t="str">
        <f t="shared" si="53"/>
        <v/>
      </c>
      <c r="AS160" s="56"/>
      <c r="AT160" s="57"/>
      <c r="AU160" s="110" t="str">
        <f t="shared" si="54"/>
        <v/>
      </c>
      <c r="AV160" s="88" t="str">
        <f t="shared" si="55"/>
        <v>Non Validé</v>
      </c>
      <c r="AW160" s="127"/>
      <c r="AX160" s="128"/>
      <c r="AY160" s="129"/>
      <c r="AZ160" s="111" t="str">
        <f t="shared" si="56"/>
        <v/>
      </c>
      <c r="BA160" s="130"/>
      <c r="BB160" s="131"/>
      <c r="BC160" s="112" t="str">
        <f t="shared" si="57"/>
        <v/>
      </c>
      <c r="BD160" s="89" t="str">
        <f t="shared" si="58"/>
        <v>Non Validé</v>
      </c>
      <c r="BE160" s="133"/>
      <c r="BF160" s="134"/>
      <c r="BG160" s="264" t="e">
        <f t="shared" si="47"/>
        <v>#DIV/0!</v>
      </c>
      <c r="BH160" s="135"/>
      <c r="BI160" s="136"/>
      <c r="BJ160" s="113" t="str">
        <f t="shared" si="59"/>
        <v/>
      </c>
      <c r="BK160" s="137"/>
      <c r="BL160" s="136"/>
      <c r="BM160" s="98" t="str">
        <f t="shared" si="60"/>
        <v/>
      </c>
      <c r="BN160" s="92" t="str">
        <f t="shared" si="61"/>
        <v>Non Validé</v>
      </c>
      <c r="BR160"/>
    </row>
    <row r="161" spans="1:70" ht="30" customHeight="1" x14ac:dyDescent="0.2">
      <c r="A161" s="2">
        <v>157</v>
      </c>
      <c r="B161" s="116"/>
      <c r="C161" s="1"/>
      <c r="D161" s="93"/>
      <c r="E161" s="93"/>
      <c r="F161" s="93"/>
      <c r="G161" s="199"/>
      <c r="H161" s="244"/>
      <c r="I161" s="245"/>
      <c r="J161" s="249"/>
      <c r="K161" s="247"/>
      <c r="L161" s="259"/>
      <c r="M161" s="212" t="str">
        <f t="shared" si="48"/>
        <v>AJOURNE-E</v>
      </c>
      <c r="N161" s="119"/>
      <c r="O161" s="7"/>
      <c r="P161" s="261" t="e">
        <f t="shared" si="44"/>
        <v>#DIV/0!</v>
      </c>
      <c r="Q161" s="24"/>
      <c r="R161" s="25"/>
      <c r="S161" s="100" t="str">
        <f t="shared" si="49"/>
        <v/>
      </c>
      <c r="T161" s="51"/>
      <c r="U161" s="49"/>
      <c r="V161" s="103" t="str">
        <f t="shared" si="50"/>
        <v/>
      </c>
      <c r="W161" s="87" t="str">
        <f t="shared" si="51"/>
        <v>Non Validé</v>
      </c>
      <c r="X161" s="26"/>
      <c r="Y161" s="27"/>
      <c r="Z161" s="28"/>
      <c r="AA161" s="262" t="e">
        <f t="shared" si="45"/>
        <v>#DIV/0!</v>
      </c>
      <c r="AB161" s="29"/>
      <c r="AC161" s="30"/>
      <c r="AD161" s="27"/>
      <c r="AE161" s="106" t="str">
        <f t="shared" si="42"/>
        <v/>
      </c>
      <c r="AF161" s="45"/>
      <c r="AG161" s="46"/>
      <c r="AH161" s="106" t="str">
        <f t="shared" si="43"/>
        <v/>
      </c>
      <c r="AI161" s="53"/>
      <c r="AJ161" s="46"/>
      <c r="AK161" s="190" t="str">
        <f t="shared" si="52"/>
        <v/>
      </c>
      <c r="AL161" s="189" t="str">
        <f t="shared" si="62"/>
        <v>Non Validé</v>
      </c>
      <c r="AM161" s="68"/>
      <c r="AN161" s="69"/>
      <c r="AO161" s="263" t="e">
        <f t="shared" si="46"/>
        <v>#DIV/0!</v>
      </c>
      <c r="AP161" s="31"/>
      <c r="AQ161" s="32"/>
      <c r="AR161" s="109" t="str">
        <f t="shared" si="53"/>
        <v/>
      </c>
      <c r="AS161" s="56"/>
      <c r="AT161" s="57"/>
      <c r="AU161" s="110" t="str">
        <f t="shared" si="54"/>
        <v/>
      </c>
      <c r="AV161" s="88" t="str">
        <f t="shared" si="55"/>
        <v>Non Validé</v>
      </c>
      <c r="AW161" s="127"/>
      <c r="AX161" s="128"/>
      <c r="AY161" s="129"/>
      <c r="AZ161" s="111" t="str">
        <f t="shared" si="56"/>
        <v/>
      </c>
      <c r="BA161" s="130"/>
      <c r="BB161" s="131"/>
      <c r="BC161" s="112" t="str">
        <f t="shared" si="57"/>
        <v/>
      </c>
      <c r="BD161" s="89" t="str">
        <f t="shared" si="58"/>
        <v>Non Validé</v>
      </c>
      <c r="BE161" s="133"/>
      <c r="BF161" s="134"/>
      <c r="BG161" s="264" t="e">
        <f t="shared" si="47"/>
        <v>#DIV/0!</v>
      </c>
      <c r="BH161" s="135"/>
      <c r="BI161" s="136"/>
      <c r="BJ161" s="113" t="str">
        <f t="shared" si="59"/>
        <v/>
      </c>
      <c r="BK161" s="137"/>
      <c r="BL161" s="136"/>
      <c r="BM161" s="98" t="str">
        <f t="shared" si="60"/>
        <v/>
      </c>
      <c r="BN161" s="92" t="str">
        <f t="shared" si="61"/>
        <v>Non Validé</v>
      </c>
      <c r="BR161"/>
    </row>
    <row r="162" spans="1:70" ht="30" customHeight="1" x14ac:dyDescent="0.2">
      <c r="A162" s="2">
        <v>158</v>
      </c>
      <c r="B162" s="116"/>
      <c r="C162" s="1"/>
      <c r="D162" s="93"/>
      <c r="E162" s="93"/>
      <c r="F162" s="93"/>
      <c r="G162" s="199"/>
      <c r="H162" s="244"/>
      <c r="I162" s="245"/>
      <c r="J162" s="249"/>
      <c r="K162" s="247"/>
      <c r="L162" s="259"/>
      <c r="M162" s="212" t="str">
        <f t="shared" si="48"/>
        <v>AJOURNE-E</v>
      </c>
      <c r="N162" s="119"/>
      <c r="O162" s="7"/>
      <c r="P162" s="261" t="e">
        <f t="shared" si="44"/>
        <v>#DIV/0!</v>
      </c>
      <c r="Q162" s="24"/>
      <c r="R162" s="25"/>
      <c r="S162" s="100" t="str">
        <f t="shared" si="49"/>
        <v/>
      </c>
      <c r="T162" s="51"/>
      <c r="U162" s="49"/>
      <c r="V162" s="103" t="str">
        <f t="shared" si="50"/>
        <v/>
      </c>
      <c r="W162" s="87" t="str">
        <f t="shared" si="51"/>
        <v>Non Validé</v>
      </c>
      <c r="X162" s="26"/>
      <c r="Y162" s="27"/>
      <c r="Z162" s="28"/>
      <c r="AA162" s="262" t="e">
        <f t="shared" si="45"/>
        <v>#DIV/0!</v>
      </c>
      <c r="AB162" s="29"/>
      <c r="AC162" s="30"/>
      <c r="AD162" s="27"/>
      <c r="AE162" s="106" t="str">
        <f t="shared" si="42"/>
        <v/>
      </c>
      <c r="AF162" s="45"/>
      <c r="AG162" s="46"/>
      <c r="AH162" s="106" t="str">
        <f t="shared" si="43"/>
        <v/>
      </c>
      <c r="AI162" s="53"/>
      <c r="AJ162" s="46"/>
      <c r="AK162" s="190" t="str">
        <f t="shared" si="52"/>
        <v/>
      </c>
      <c r="AL162" s="189" t="str">
        <f t="shared" si="62"/>
        <v>Non Validé</v>
      </c>
      <c r="AM162" s="68"/>
      <c r="AN162" s="69"/>
      <c r="AO162" s="263" t="e">
        <f t="shared" si="46"/>
        <v>#DIV/0!</v>
      </c>
      <c r="AP162" s="31"/>
      <c r="AQ162" s="32"/>
      <c r="AR162" s="109" t="str">
        <f t="shared" si="53"/>
        <v/>
      </c>
      <c r="AS162" s="56"/>
      <c r="AT162" s="57"/>
      <c r="AU162" s="110" t="str">
        <f t="shared" si="54"/>
        <v/>
      </c>
      <c r="AV162" s="88" t="str">
        <f t="shared" si="55"/>
        <v>Non Validé</v>
      </c>
      <c r="AW162" s="127"/>
      <c r="AX162" s="128"/>
      <c r="AY162" s="129"/>
      <c r="AZ162" s="111" t="str">
        <f t="shared" si="56"/>
        <v/>
      </c>
      <c r="BA162" s="130"/>
      <c r="BB162" s="131"/>
      <c r="BC162" s="112" t="str">
        <f t="shared" si="57"/>
        <v/>
      </c>
      <c r="BD162" s="89" t="str">
        <f t="shared" si="58"/>
        <v>Non Validé</v>
      </c>
      <c r="BE162" s="133"/>
      <c r="BF162" s="134"/>
      <c r="BG162" s="264" t="e">
        <f t="shared" si="47"/>
        <v>#DIV/0!</v>
      </c>
      <c r="BH162" s="135"/>
      <c r="BI162" s="136"/>
      <c r="BJ162" s="113" t="str">
        <f t="shared" si="59"/>
        <v/>
      </c>
      <c r="BK162" s="137"/>
      <c r="BL162" s="136"/>
      <c r="BM162" s="98" t="str">
        <f t="shared" si="60"/>
        <v/>
      </c>
      <c r="BN162" s="92" t="str">
        <f t="shared" si="61"/>
        <v>Non Validé</v>
      </c>
      <c r="BR162"/>
    </row>
    <row r="163" spans="1:70" ht="30" customHeight="1" x14ac:dyDescent="0.2">
      <c r="A163" s="2">
        <v>159</v>
      </c>
      <c r="B163" s="116"/>
      <c r="C163" s="1"/>
      <c r="D163" s="93"/>
      <c r="E163" s="93"/>
      <c r="F163" s="93"/>
      <c r="G163" s="199"/>
      <c r="H163" s="244"/>
      <c r="I163" s="245"/>
      <c r="J163" s="249"/>
      <c r="K163" s="247"/>
      <c r="L163" s="259"/>
      <c r="M163" s="212" t="str">
        <f t="shared" si="48"/>
        <v>AJOURNE-E</v>
      </c>
      <c r="N163" s="119"/>
      <c r="O163" s="7"/>
      <c r="P163" s="261" t="e">
        <f t="shared" si="44"/>
        <v>#DIV/0!</v>
      </c>
      <c r="Q163" s="24"/>
      <c r="R163" s="25"/>
      <c r="S163" s="100" t="str">
        <f t="shared" si="49"/>
        <v/>
      </c>
      <c r="T163" s="51"/>
      <c r="U163" s="49"/>
      <c r="V163" s="103" t="str">
        <f t="shared" si="50"/>
        <v/>
      </c>
      <c r="W163" s="87" t="str">
        <f t="shared" si="51"/>
        <v>Non Validé</v>
      </c>
      <c r="X163" s="26"/>
      <c r="Y163" s="27"/>
      <c r="Z163" s="28"/>
      <c r="AA163" s="262" t="e">
        <f t="shared" si="45"/>
        <v>#DIV/0!</v>
      </c>
      <c r="AB163" s="29"/>
      <c r="AC163" s="30"/>
      <c r="AD163" s="27"/>
      <c r="AE163" s="106" t="str">
        <f t="shared" si="42"/>
        <v/>
      </c>
      <c r="AF163" s="45"/>
      <c r="AG163" s="46"/>
      <c r="AH163" s="106" t="str">
        <f t="shared" si="43"/>
        <v/>
      </c>
      <c r="AI163" s="53"/>
      <c r="AJ163" s="46"/>
      <c r="AK163" s="190" t="str">
        <f t="shared" si="52"/>
        <v/>
      </c>
      <c r="AL163" s="189" t="str">
        <f t="shared" si="62"/>
        <v>Non Validé</v>
      </c>
      <c r="AM163" s="68"/>
      <c r="AN163" s="69"/>
      <c r="AO163" s="263" t="e">
        <f t="shared" si="46"/>
        <v>#DIV/0!</v>
      </c>
      <c r="AP163" s="31"/>
      <c r="AQ163" s="32"/>
      <c r="AR163" s="109" t="str">
        <f t="shared" si="53"/>
        <v/>
      </c>
      <c r="AS163" s="56"/>
      <c r="AT163" s="57"/>
      <c r="AU163" s="110" t="str">
        <f t="shared" si="54"/>
        <v/>
      </c>
      <c r="AV163" s="88" t="str">
        <f t="shared" si="55"/>
        <v>Non Validé</v>
      </c>
      <c r="AW163" s="127"/>
      <c r="AX163" s="128"/>
      <c r="AY163" s="129"/>
      <c r="AZ163" s="111" t="str">
        <f t="shared" si="56"/>
        <v/>
      </c>
      <c r="BA163" s="130"/>
      <c r="BB163" s="131"/>
      <c r="BC163" s="112" t="str">
        <f t="shared" si="57"/>
        <v/>
      </c>
      <c r="BD163" s="89" t="str">
        <f t="shared" si="58"/>
        <v>Non Validé</v>
      </c>
      <c r="BE163" s="133"/>
      <c r="BF163" s="134"/>
      <c r="BG163" s="264" t="e">
        <f t="shared" si="47"/>
        <v>#DIV/0!</v>
      </c>
      <c r="BH163" s="135"/>
      <c r="BI163" s="136"/>
      <c r="BJ163" s="113" t="str">
        <f t="shared" si="59"/>
        <v/>
      </c>
      <c r="BK163" s="137"/>
      <c r="BL163" s="136"/>
      <c r="BM163" s="98" t="str">
        <f t="shared" si="60"/>
        <v/>
      </c>
      <c r="BN163" s="92" t="str">
        <f t="shared" si="61"/>
        <v>Non Validé</v>
      </c>
      <c r="BR163"/>
    </row>
    <row r="164" spans="1:70" ht="30" customHeight="1" x14ac:dyDescent="0.2">
      <c r="A164" s="2">
        <v>160</v>
      </c>
      <c r="B164" s="116"/>
      <c r="C164" s="1"/>
      <c r="D164" s="93"/>
      <c r="E164" s="93"/>
      <c r="F164" s="93"/>
      <c r="G164" s="199"/>
      <c r="H164" s="244"/>
      <c r="I164" s="245"/>
      <c r="J164" s="249"/>
      <c r="K164" s="247"/>
      <c r="L164" s="259"/>
      <c r="M164" s="212" t="str">
        <f t="shared" si="48"/>
        <v>AJOURNE-E</v>
      </c>
      <c r="N164" s="119"/>
      <c r="O164" s="7"/>
      <c r="P164" s="261" t="e">
        <f t="shared" si="44"/>
        <v>#DIV/0!</v>
      </c>
      <c r="Q164" s="24"/>
      <c r="R164" s="25"/>
      <c r="S164" s="100" t="str">
        <f t="shared" si="49"/>
        <v/>
      </c>
      <c r="T164" s="51"/>
      <c r="U164" s="49"/>
      <c r="V164" s="103" t="str">
        <f t="shared" si="50"/>
        <v/>
      </c>
      <c r="W164" s="87" t="str">
        <f t="shared" si="51"/>
        <v>Non Validé</v>
      </c>
      <c r="X164" s="26"/>
      <c r="Y164" s="27"/>
      <c r="Z164" s="28"/>
      <c r="AA164" s="262" t="e">
        <f t="shared" si="45"/>
        <v>#DIV/0!</v>
      </c>
      <c r="AB164" s="29"/>
      <c r="AC164" s="30"/>
      <c r="AD164" s="27"/>
      <c r="AE164" s="106" t="str">
        <f t="shared" si="42"/>
        <v/>
      </c>
      <c r="AF164" s="45"/>
      <c r="AG164" s="46"/>
      <c r="AH164" s="106" t="str">
        <f t="shared" si="43"/>
        <v/>
      </c>
      <c r="AI164" s="53"/>
      <c r="AJ164" s="46"/>
      <c r="AK164" s="190" t="str">
        <f t="shared" si="52"/>
        <v/>
      </c>
      <c r="AL164" s="189" t="str">
        <f t="shared" si="62"/>
        <v>Non Validé</v>
      </c>
      <c r="AM164" s="68"/>
      <c r="AN164" s="69"/>
      <c r="AO164" s="263" t="e">
        <f t="shared" si="46"/>
        <v>#DIV/0!</v>
      </c>
      <c r="AP164" s="31"/>
      <c r="AQ164" s="32"/>
      <c r="AR164" s="109" t="str">
        <f t="shared" si="53"/>
        <v/>
      </c>
      <c r="AS164" s="56"/>
      <c r="AT164" s="57"/>
      <c r="AU164" s="110" t="str">
        <f t="shared" si="54"/>
        <v/>
      </c>
      <c r="AV164" s="88" t="str">
        <f t="shared" si="55"/>
        <v>Non Validé</v>
      </c>
      <c r="AW164" s="127"/>
      <c r="AX164" s="128"/>
      <c r="AY164" s="129"/>
      <c r="AZ164" s="111" t="str">
        <f t="shared" si="56"/>
        <v/>
      </c>
      <c r="BA164" s="130"/>
      <c r="BB164" s="131"/>
      <c r="BC164" s="112" t="str">
        <f t="shared" si="57"/>
        <v/>
      </c>
      <c r="BD164" s="89" t="str">
        <f t="shared" si="58"/>
        <v>Non Validé</v>
      </c>
      <c r="BE164" s="133"/>
      <c r="BF164" s="134"/>
      <c r="BG164" s="264" t="e">
        <f t="shared" si="47"/>
        <v>#DIV/0!</v>
      </c>
      <c r="BH164" s="135"/>
      <c r="BI164" s="136"/>
      <c r="BJ164" s="113" t="str">
        <f t="shared" si="59"/>
        <v/>
      </c>
      <c r="BK164" s="137"/>
      <c r="BL164" s="136"/>
      <c r="BM164" s="98" t="str">
        <f t="shared" si="60"/>
        <v/>
      </c>
      <c r="BN164" s="92" t="str">
        <f t="shared" si="61"/>
        <v>Non Validé</v>
      </c>
      <c r="BR164"/>
    </row>
    <row r="165" spans="1:70" ht="30" customHeight="1" x14ac:dyDescent="0.2">
      <c r="A165" s="2">
        <v>161</v>
      </c>
      <c r="B165" s="116"/>
      <c r="C165" s="1"/>
      <c r="D165" s="93"/>
      <c r="E165" s="93"/>
      <c r="F165" s="93"/>
      <c r="G165" s="199"/>
      <c r="H165" s="244"/>
      <c r="I165" s="245"/>
      <c r="J165" s="249"/>
      <c r="K165" s="247"/>
      <c r="L165" s="259"/>
      <c r="M165" s="212" t="str">
        <f t="shared" si="48"/>
        <v>AJOURNE-E</v>
      </c>
      <c r="N165" s="119"/>
      <c r="O165" s="7"/>
      <c r="P165" s="261" t="e">
        <f t="shared" si="44"/>
        <v>#DIV/0!</v>
      </c>
      <c r="Q165" s="24"/>
      <c r="R165" s="25"/>
      <c r="S165" s="100" t="str">
        <f t="shared" si="49"/>
        <v/>
      </c>
      <c r="T165" s="51"/>
      <c r="U165" s="49"/>
      <c r="V165" s="103" t="str">
        <f t="shared" si="50"/>
        <v/>
      </c>
      <c r="W165" s="87" t="str">
        <f t="shared" si="51"/>
        <v>Non Validé</v>
      </c>
      <c r="X165" s="26"/>
      <c r="Y165" s="27"/>
      <c r="Z165" s="28"/>
      <c r="AA165" s="262" t="e">
        <f t="shared" si="45"/>
        <v>#DIV/0!</v>
      </c>
      <c r="AB165" s="29"/>
      <c r="AC165" s="30"/>
      <c r="AD165" s="27"/>
      <c r="AE165" s="106" t="str">
        <f t="shared" si="42"/>
        <v/>
      </c>
      <c r="AF165" s="45"/>
      <c r="AG165" s="46"/>
      <c r="AH165" s="106" t="str">
        <f t="shared" si="43"/>
        <v/>
      </c>
      <c r="AI165" s="53"/>
      <c r="AJ165" s="46"/>
      <c r="AK165" s="190" t="str">
        <f t="shared" si="52"/>
        <v/>
      </c>
      <c r="AL165" s="189" t="str">
        <f t="shared" si="62"/>
        <v>Non Validé</v>
      </c>
      <c r="AM165" s="68"/>
      <c r="AN165" s="69"/>
      <c r="AO165" s="263" t="e">
        <f t="shared" si="46"/>
        <v>#DIV/0!</v>
      </c>
      <c r="AP165" s="31"/>
      <c r="AQ165" s="32"/>
      <c r="AR165" s="109" t="str">
        <f t="shared" si="53"/>
        <v/>
      </c>
      <c r="AS165" s="56"/>
      <c r="AT165" s="57"/>
      <c r="AU165" s="110" t="str">
        <f t="shared" si="54"/>
        <v/>
      </c>
      <c r="AV165" s="88" t="str">
        <f t="shared" si="55"/>
        <v>Non Validé</v>
      </c>
      <c r="AW165" s="127"/>
      <c r="AX165" s="128"/>
      <c r="AY165" s="129"/>
      <c r="AZ165" s="111" t="str">
        <f t="shared" si="56"/>
        <v/>
      </c>
      <c r="BA165" s="130"/>
      <c r="BB165" s="131"/>
      <c r="BC165" s="112" t="str">
        <f t="shared" si="57"/>
        <v/>
      </c>
      <c r="BD165" s="89" t="str">
        <f t="shared" si="58"/>
        <v>Non Validé</v>
      </c>
      <c r="BE165" s="133"/>
      <c r="BF165" s="134"/>
      <c r="BG165" s="264" t="e">
        <f t="shared" si="47"/>
        <v>#DIV/0!</v>
      </c>
      <c r="BH165" s="135"/>
      <c r="BI165" s="136"/>
      <c r="BJ165" s="113" t="str">
        <f t="shared" si="59"/>
        <v/>
      </c>
      <c r="BK165" s="137"/>
      <c r="BL165" s="136"/>
      <c r="BM165" s="98" t="str">
        <f t="shared" si="60"/>
        <v/>
      </c>
      <c r="BN165" s="92" t="str">
        <f t="shared" si="61"/>
        <v>Non Validé</v>
      </c>
      <c r="BR165"/>
    </row>
    <row r="166" spans="1:70" ht="30" customHeight="1" x14ac:dyDescent="0.2">
      <c r="A166" s="2">
        <v>162</v>
      </c>
      <c r="B166" s="116"/>
      <c r="C166" s="1"/>
      <c r="D166" s="93"/>
      <c r="E166" s="93"/>
      <c r="F166" s="93"/>
      <c r="G166" s="199"/>
      <c r="H166" s="244"/>
      <c r="I166" s="245"/>
      <c r="J166" s="249"/>
      <c r="K166" s="247"/>
      <c r="L166" s="259"/>
      <c r="M166" s="212" t="str">
        <f t="shared" si="48"/>
        <v>AJOURNE-E</v>
      </c>
      <c r="N166" s="119"/>
      <c r="O166" s="7"/>
      <c r="P166" s="261" t="e">
        <f t="shared" si="44"/>
        <v>#DIV/0!</v>
      </c>
      <c r="Q166" s="24"/>
      <c r="R166" s="25"/>
      <c r="S166" s="100" t="str">
        <f t="shared" si="49"/>
        <v/>
      </c>
      <c r="T166" s="51"/>
      <c r="U166" s="49"/>
      <c r="V166" s="103" t="str">
        <f t="shared" si="50"/>
        <v/>
      </c>
      <c r="W166" s="87" t="str">
        <f t="shared" si="51"/>
        <v>Non Validé</v>
      </c>
      <c r="X166" s="26"/>
      <c r="Y166" s="27"/>
      <c r="Z166" s="28"/>
      <c r="AA166" s="262" t="e">
        <f t="shared" si="45"/>
        <v>#DIV/0!</v>
      </c>
      <c r="AB166" s="29"/>
      <c r="AC166" s="30"/>
      <c r="AD166" s="27"/>
      <c r="AE166" s="106" t="str">
        <f t="shared" si="42"/>
        <v/>
      </c>
      <c r="AF166" s="45"/>
      <c r="AG166" s="46"/>
      <c r="AH166" s="106" t="str">
        <f t="shared" si="43"/>
        <v/>
      </c>
      <c r="AI166" s="53"/>
      <c r="AJ166" s="46"/>
      <c r="AK166" s="190" t="str">
        <f t="shared" si="52"/>
        <v/>
      </c>
      <c r="AL166" s="189" t="str">
        <f t="shared" si="62"/>
        <v>Non Validé</v>
      </c>
      <c r="AM166" s="68"/>
      <c r="AN166" s="69"/>
      <c r="AO166" s="263" t="e">
        <f t="shared" si="46"/>
        <v>#DIV/0!</v>
      </c>
      <c r="AP166" s="31"/>
      <c r="AQ166" s="32"/>
      <c r="AR166" s="109" t="str">
        <f t="shared" si="53"/>
        <v/>
      </c>
      <c r="AS166" s="56"/>
      <c r="AT166" s="57"/>
      <c r="AU166" s="110" t="str">
        <f t="shared" si="54"/>
        <v/>
      </c>
      <c r="AV166" s="88" t="str">
        <f t="shared" si="55"/>
        <v>Non Validé</v>
      </c>
      <c r="AW166" s="127"/>
      <c r="AX166" s="128"/>
      <c r="AY166" s="129"/>
      <c r="AZ166" s="111" t="str">
        <f t="shared" si="56"/>
        <v/>
      </c>
      <c r="BA166" s="130"/>
      <c r="BB166" s="131"/>
      <c r="BC166" s="112" t="str">
        <f t="shared" si="57"/>
        <v/>
      </c>
      <c r="BD166" s="89" t="str">
        <f t="shared" si="58"/>
        <v>Non Validé</v>
      </c>
      <c r="BE166" s="133"/>
      <c r="BF166" s="134"/>
      <c r="BG166" s="264" t="e">
        <f t="shared" si="47"/>
        <v>#DIV/0!</v>
      </c>
      <c r="BH166" s="135"/>
      <c r="BI166" s="136"/>
      <c r="BJ166" s="113" t="str">
        <f t="shared" si="59"/>
        <v/>
      </c>
      <c r="BK166" s="137"/>
      <c r="BL166" s="136"/>
      <c r="BM166" s="98" t="str">
        <f t="shared" si="60"/>
        <v/>
      </c>
      <c r="BN166" s="92" t="str">
        <f t="shared" si="61"/>
        <v>Non Validé</v>
      </c>
      <c r="BR166"/>
    </row>
    <row r="167" spans="1:70" ht="30" customHeight="1" x14ac:dyDescent="0.2">
      <c r="A167" s="2">
        <v>163</v>
      </c>
      <c r="B167" s="116"/>
      <c r="C167" s="1"/>
      <c r="D167" s="93"/>
      <c r="E167" s="93"/>
      <c r="F167" s="93"/>
      <c r="G167" s="199"/>
      <c r="H167" s="244"/>
      <c r="I167" s="245"/>
      <c r="J167" s="249"/>
      <c r="K167" s="247"/>
      <c r="L167" s="259"/>
      <c r="M167" s="212" t="str">
        <f t="shared" si="48"/>
        <v>AJOURNE-E</v>
      </c>
      <c r="N167" s="119"/>
      <c r="O167" s="7"/>
      <c r="P167" s="261" t="e">
        <f t="shared" si="44"/>
        <v>#DIV/0!</v>
      </c>
      <c r="Q167" s="24"/>
      <c r="R167" s="25"/>
      <c r="S167" s="100" t="str">
        <f t="shared" si="49"/>
        <v/>
      </c>
      <c r="T167" s="51"/>
      <c r="U167" s="49"/>
      <c r="V167" s="103" t="str">
        <f t="shared" si="50"/>
        <v/>
      </c>
      <c r="W167" s="87" t="str">
        <f t="shared" si="51"/>
        <v>Non Validé</v>
      </c>
      <c r="X167" s="26"/>
      <c r="Y167" s="27"/>
      <c r="Z167" s="28"/>
      <c r="AA167" s="262" t="e">
        <f t="shared" si="45"/>
        <v>#DIV/0!</v>
      </c>
      <c r="AB167" s="29"/>
      <c r="AC167" s="30"/>
      <c r="AD167" s="27"/>
      <c r="AE167" s="106" t="str">
        <f t="shared" si="42"/>
        <v/>
      </c>
      <c r="AF167" s="45"/>
      <c r="AG167" s="46"/>
      <c r="AH167" s="106" t="str">
        <f t="shared" si="43"/>
        <v/>
      </c>
      <c r="AI167" s="53"/>
      <c r="AJ167" s="46"/>
      <c r="AK167" s="190" t="str">
        <f t="shared" si="52"/>
        <v/>
      </c>
      <c r="AL167" s="189" t="str">
        <f t="shared" si="62"/>
        <v>Non Validé</v>
      </c>
      <c r="AM167" s="68"/>
      <c r="AN167" s="69"/>
      <c r="AO167" s="263" t="e">
        <f t="shared" si="46"/>
        <v>#DIV/0!</v>
      </c>
      <c r="AP167" s="31"/>
      <c r="AQ167" s="32"/>
      <c r="AR167" s="109" t="str">
        <f t="shared" si="53"/>
        <v/>
      </c>
      <c r="AS167" s="56"/>
      <c r="AT167" s="57"/>
      <c r="AU167" s="110" t="str">
        <f t="shared" si="54"/>
        <v/>
      </c>
      <c r="AV167" s="88" t="str">
        <f t="shared" si="55"/>
        <v>Non Validé</v>
      </c>
      <c r="AW167" s="127"/>
      <c r="AX167" s="128"/>
      <c r="AY167" s="129"/>
      <c r="AZ167" s="111" t="str">
        <f t="shared" si="56"/>
        <v/>
      </c>
      <c r="BA167" s="130"/>
      <c r="BB167" s="131"/>
      <c r="BC167" s="112" t="str">
        <f t="shared" si="57"/>
        <v/>
      </c>
      <c r="BD167" s="89" t="str">
        <f t="shared" si="58"/>
        <v>Non Validé</v>
      </c>
      <c r="BE167" s="133"/>
      <c r="BF167" s="134"/>
      <c r="BG167" s="264" t="e">
        <f t="shared" si="47"/>
        <v>#DIV/0!</v>
      </c>
      <c r="BH167" s="135"/>
      <c r="BI167" s="136"/>
      <c r="BJ167" s="113" t="str">
        <f t="shared" si="59"/>
        <v/>
      </c>
      <c r="BK167" s="137"/>
      <c r="BL167" s="136"/>
      <c r="BM167" s="98" t="str">
        <f t="shared" si="60"/>
        <v/>
      </c>
      <c r="BN167" s="92" t="str">
        <f t="shared" si="61"/>
        <v>Non Validé</v>
      </c>
      <c r="BR167"/>
    </row>
    <row r="168" spans="1:70" ht="30" customHeight="1" x14ac:dyDescent="0.2">
      <c r="A168" s="2">
        <v>164</v>
      </c>
      <c r="B168" s="116"/>
      <c r="C168" s="1"/>
      <c r="D168" s="93"/>
      <c r="E168" s="93"/>
      <c r="F168" s="93"/>
      <c r="G168" s="199"/>
      <c r="H168" s="244"/>
      <c r="I168" s="245"/>
      <c r="J168" s="249"/>
      <c r="K168" s="247"/>
      <c r="L168" s="259"/>
      <c r="M168" s="212" t="str">
        <f t="shared" si="48"/>
        <v>AJOURNE-E</v>
      </c>
      <c r="N168" s="119"/>
      <c r="O168" s="7"/>
      <c r="P168" s="261" t="e">
        <f t="shared" si="44"/>
        <v>#DIV/0!</v>
      </c>
      <c r="Q168" s="24"/>
      <c r="R168" s="25"/>
      <c r="S168" s="100" t="str">
        <f t="shared" si="49"/>
        <v/>
      </c>
      <c r="T168" s="51"/>
      <c r="U168" s="49"/>
      <c r="V168" s="103" t="str">
        <f t="shared" si="50"/>
        <v/>
      </c>
      <c r="W168" s="87" t="str">
        <f t="shared" si="51"/>
        <v>Non Validé</v>
      </c>
      <c r="X168" s="26"/>
      <c r="Y168" s="27"/>
      <c r="Z168" s="28"/>
      <c r="AA168" s="262" t="e">
        <f t="shared" si="45"/>
        <v>#DIV/0!</v>
      </c>
      <c r="AB168" s="29"/>
      <c r="AC168" s="30"/>
      <c r="AD168" s="27"/>
      <c r="AE168" s="106" t="str">
        <f t="shared" si="42"/>
        <v/>
      </c>
      <c r="AF168" s="45"/>
      <c r="AG168" s="46"/>
      <c r="AH168" s="106" t="str">
        <f t="shared" si="43"/>
        <v/>
      </c>
      <c r="AI168" s="53"/>
      <c r="AJ168" s="46"/>
      <c r="AK168" s="190" t="str">
        <f t="shared" si="52"/>
        <v/>
      </c>
      <c r="AL168" s="189" t="str">
        <f t="shared" si="62"/>
        <v>Non Validé</v>
      </c>
      <c r="AM168" s="68"/>
      <c r="AN168" s="69"/>
      <c r="AO168" s="263" t="e">
        <f t="shared" si="46"/>
        <v>#DIV/0!</v>
      </c>
      <c r="AP168" s="31"/>
      <c r="AQ168" s="32"/>
      <c r="AR168" s="109" t="str">
        <f t="shared" si="53"/>
        <v/>
      </c>
      <c r="AS168" s="56"/>
      <c r="AT168" s="57"/>
      <c r="AU168" s="110" t="str">
        <f t="shared" si="54"/>
        <v/>
      </c>
      <c r="AV168" s="88" t="str">
        <f t="shared" si="55"/>
        <v>Non Validé</v>
      </c>
      <c r="AW168" s="127"/>
      <c r="AX168" s="128"/>
      <c r="AY168" s="129"/>
      <c r="AZ168" s="111" t="str">
        <f t="shared" si="56"/>
        <v/>
      </c>
      <c r="BA168" s="130"/>
      <c r="BB168" s="131"/>
      <c r="BC168" s="112" t="str">
        <f t="shared" si="57"/>
        <v/>
      </c>
      <c r="BD168" s="89" t="str">
        <f t="shared" si="58"/>
        <v>Non Validé</v>
      </c>
      <c r="BE168" s="133"/>
      <c r="BF168" s="134"/>
      <c r="BG168" s="264" t="e">
        <f t="shared" si="47"/>
        <v>#DIV/0!</v>
      </c>
      <c r="BH168" s="135"/>
      <c r="BI168" s="136"/>
      <c r="BJ168" s="113" t="str">
        <f t="shared" si="59"/>
        <v/>
      </c>
      <c r="BK168" s="137"/>
      <c r="BL168" s="136"/>
      <c r="BM168" s="98" t="str">
        <f t="shared" si="60"/>
        <v/>
      </c>
      <c r="BN168" s="92" t="str">
        <f t="shared" si="61"/>
        <v>Non Validé</v>
      </c>
      <c r="BR168"/>
    </row>
    <row r="169" spans="1:70" ht="30" customHeight="1" x14ac:dyDescent="0.2">
      <c r="A169" s="2">
        <v>165</v>
      </c>
      <c r="B169" s="116"/>
      <c r="C169" s="1"/>
      <c r="D169" s="93"/>
      <c r="E169" s="93"/>
      <c r="F169" s="93"/>
      <c r="G169" s="199"/>
      <c r="H169" s="244"/>
      <c r="I169" s="245"/>
      <c r="J169" s="249"/>
      <c r="K169" s="247"/>
      <c r="L169" s="259"/>
      <c r="M169" s="212" t="str">
        <f t="shared" si="48"/>
        <v>AJOURNE-E</v>
      </c>
      <c r="N169" s="119"/>
      <c r="O169" s="7"/>
      <c r="P169" s="261" t="e">
        <f t="shared" si="44"/>
        <v>#DIV/0!</v>
      </c>
      <c r="Q169" s="24"/>
      <c r="R169" s="25"/>
      <c r="S169" s="100" t="str">
        <f t="shared" si="49"/>
        <v/>
      </c>
      <c r="T169" s="51"/>
      <c r="U169" s="49"/>
      <c r="V169" s="103" t="str">
        <f t="shared" si="50"/>
        <v/>
      </c>
      <c r="W169" s="87" t="str">
        <f t="shared" si="51"/>
        <v>Non Validé</v>
      </c>
      <c r="X169" s="26"/>
      <c r="Y169" s="27"/>
      <c r="Z169" s="28"/>
      <c r="AA169" s="262" t="e">
        <f t="shared" si="45"/>
        <v>#DIV/0!</v>
      </c>
      <c r="AB169" s="29"/>
      <c r="AC169" s="30"/>
      <c r="AD169" s="27"/>
      <c r="AE169" s="106" t="str">
        <f t="shared" si="42"/>
        <v/>
      </c>
      <c r="AF169" s="45"/>
      <c r="AG169" s="46"/>
      <c r="AH169" s="106" t="str">
        <f t="shared" si="43"/>
        <v/>
      </c>
      <c r="AI169" s="53"/>
      <c r="AJ169" s="46"/>
      <c r="AK169" s="190" t="str">
        <f t="shared" si="52"/>
        <v/>
      </c>
      <c r="AL169" s="189" t="str">
        <f t="shared" si="62"/>
        <v>Non Validé</v>
      </c>
      <c r="AM169" s="68"/>
      <c r="AN169" s="69"/>
      <c r="AO169" s="263" t="e">
        <f t="shared" si="46"/>
        <v>#DIV/0!</v>
      </c>
      <c r="AP169" s="31"/>
      <c r="AQ169" s="32"/>
      <c r="AR169" s="109" t="str">
        <f t="shared" si="53"/>
        <v/>
      </c>
      <c r="AS169" s="56"/>
      <c r="AT169" s="57"/>
      <c r="AU169" s="110" t="str">
        <f t="shared" si="54"/>
        <v/>
      </c>
      <c r="AV169" s="88" t="str">
        <f t="shared" si="55"/>
        <v>Non Validé</v>
      </c>
      <c r="AW169" s="127"/>
      <c r="AX169" s="128"/>
      <c r="AY169" s="129"/>
      <c r="AZ169" s="111" t="str">
        <f t="shared" si="56"/>
        <v/>
      </c>
      <c r="BA169" s="130"/>
      <c r="BB169" s="131"/>
      <c r="BC169" s="112" t="str">
        <f t="shared" si="57"/>
        <v/>
      </c>
      <c r="BD169" s="89" t="str">
        <f t="shared" si="58"/>
        <v>Non Validé</v>
      </c>
      <c r="BE169" s="133"/>
      <c r="BF169" s="134"/>
      <c r="BG169" s="264" t="e">
        <f t="shared" si="47"/>
        <v>#DIV/0!</v>
      </c>
      <c r="BH169" s="135"/>
      <c r="BI169" s="136"/>
      <c r="BJ169" s="113" t="str">
        <f t="shared" si="59"/>
        <v/>
      </c>
      <c r="BK169" s="137"/>
      <c r="BL169" s="136"/>
      <c r="BM169" s="98" t="str">
        <f t="shared" si="60"/>
        <v/>
      </c>
      <c r="BN169" s="92" t="str">
        <f t="shared" si="61"/>
        <v>Non Validé</v>
      </c>
      <c r="BR169"/>
    </row>
    <row r="170" spans="1:70" ht="30" customHeight="1" x14ac:dyDescent="0.2">
      <c r="A170" s="2">
        <v>166</v>
      </c>
      <c r="B170" s="116"/>
      <c r="C170" s="1"/>
      <c r="D170" s="93"/>
      <c r="E170" s="93"/>
      <c r="F170" s="93"/>
      <c r="G170" s="199"/>
      <c r="H170" s="244"/>
      <c r="I170" s="245"/>
      <c r="J170" s="249"/>
      <c r="K170" s="247"/>
      <c r="L170" s="259"/>
      <c r="M170" s="212" t="str">
        <f t="shared" si="48"/>
        <v>AJOURNE-E</v>
      </c>
      <c r="N170" s="119"/>
      <c r="O170" s="7"/>
      <c r="P170" s="261" t="e">
        <f t="shared" si="44"/>
        <v>#DIV/0!</v>
      </c>
      <c r="Q170" s="24"/>
      <c r="R170" s="25"/>
      <c r="S170" s="100" t="str">
        <f t="shared" si="49"/>
        <v/>
      </c>
      <c r="T170" s="51"/>
      <c r="U170" s="49"/>
      <c r="V170" s="103" t="str">
        <f t="shared" si="50"/>
        <v/>
      </c>
      <c r="W170" s="87" t="str">
        <f t="shared" si="51"/>
        <v>Non Validé</v>
      </c>
      <c r="X170" s="26"/>
      <c r="Y170" s="27"/>
      <c r="Z170" s="28"/>
      <c r="AA170" s="262" t="e">
        <f t="shared" si="45"/>
        <v>#DIV/0!</v>
      </c>
      <c r="AB170" s="29"/>
      <c r="AC170" s="30"/>
      <c r="AD170" s="27"/>
      <c r="AE170" s="106" t="str">
        <f t="shared" si="42"/>
        <v/>
      </c>
      <c r="AF170" s="45"/>
      <c r="AG170" s="46"/>
      <c r="AH170" s="106" t="str">
        <f t="shared" si="43"/>
        <v/>
      </c>
      <c r="AI170" s="53"/>
      <c r="AJ170" s="46"/>
      <c r="AK170" s="190" t="str">
        <f t="shared" si="52"/>
        <v/>
      </c>
      <c r="AL170" s="189" t="str">
        <f t="shared" si="62"/>
        <v>Non Validé</v>
      </c>
      <c r="AM170" s="68"/>
      <c r="AN170" s="69"/>
      <c r="AO170" s="263" t="e">
        <f t="shared" si="46"/>
        <v>#DIV/0!</v>
      </c>
      <c r="AP170" s="31"/>
      <c r="AQ170" s="32"/>
      <c r="AR170" s="109" t="str">
        <f t="shared" si="53"/>
        <v/>
      </c>
      <c r="AS170" s="56"/>
      <c r="AT170" s="57"/>
      <c r="AU170" s="110" t="str">
        <f t="shared" si="54"/>
        <v/>
      </c>
      <c r="AV170" s="88" t="str">
        <f t="shared" si="55"/>
        <v>Non Validé</v>
      </c>
      <c r="AW170" s="127"/>
      <c r="AX170" s="128"/>
      <c r="AY170" s="129"/>
      <c r="AZ170" s="111" t="str">
        <f t="shared" si="56"/>
        <v/>
      </c>
      <c r="BA170" s="130"/>
      <c r="BB170" s="131"/>
      <c r="BC170" s="112" t="str">
        <f t="shared" si="57"/>
        <v/>
      </c>
      <c r="BD170" s="89" t="str">
        <f t="shared" si="58"/>
        <v>Non Validé</v>
      </c>
      <c r="BE170" s="133"/>
      <c r="BF170" s="134"/>
      <c r="BG170" s="264" t="e">
        <f t="shared" si="47"/>
        <v>#DIV/0!</v>
      </c>
      <c r="BH170" s="135"/>
      <c r="BI170" s="136"/>
      <c r="BJ170" s="113" t="str">
        <f t="shared" si="59"/>
        <v/>
      </c>
      <c r="BK170" s="137"/>
      <c r="BL170" s="136"/>
      <c r="BM170" s="98" t="str">
        <f t="shared" si="60"/>
        <v/>
      </c>
      <c r="BN170" s="92" t="str">
        <f t="shared" si="61"/>
        <v>Non Validé</v>
      </c>
      <c r="BR170"/>
    </row>
    <row r="171" spans="1:70" ht="30" customHeight="1" x14ac:dyDescent="0.2">
      <c r="A171" s="2">
        <v>167</v>
      </c>
      <c r="B171" s="116"/>
      <c r="C171" s="1"/>
      <c r="D171" s="93"/>
      <c r="E171" s="93"/>
      <c r="F171" s="93"/>
      <c r="G171" s="199"/>
      <c r="H171" s="244"/>
      <c r="I171" s="245"/>
      <c r="J171" s="249"/>
      <c r="K171" s="247"/>
      <c r="L171" s="259"/>
      <c r="M171" s="212" t="str">
        <f t="shared" si="48"/>
        <v>AJOURNE-E</v>
      </c>
      <c r="N171" s="119"/>
      <c r="O171" s="7"/>
      <c r="P171" s="261" t="e">
        <f t="shared" si="44"/>
        <v>#DIV/0!</v>
      </c>
      <c r="Q171" s="24"/>
      <c r="R171" s="25"/>
      <c r="S171" s="100" t="str">
        <f t="shared" si="49"/>
        <v/>
      </c>
      <c r="T171" s="51"/>
      <c r="U171" s="49"/>
      <c r="V171" s="103" t="str">
        <f t="shared" si="50"/>
        <v/>
      </c>
      <c r="W171" s="87" t="str">
        <f t="shared" si="51"/>
        <v>Non Validé</v>
      </c>
      <c r="X171" s="26"/>
      <c r="Y171" s="27"/>
      <c r="Z171" s="28"/>
      <c r="AA171" s="262" t="e">
        <f t="shared" si="45"/>
        <v>#DIV/0!</v>
      </c>
      <c r="AB171" s="29"/>
      <c r="AC171" s="30"/>
      <c r="AD171" s="27"/>
      <c r="AE171" s="106" t="str">
        <f t="shared" si="42"/>
        <v/>
      </c>
      <c r="AF171" s="45"/>
      <c r="AG171" s="46"/>
      <c r="AH171" s="106" t="str">
        <f t="shared" si="43"/>
        <v/>
      </c>
      <c r="AI171" s="53"/>
      <c r="AJ171" s="46"/>
      <c r="AK171" s="190" t="str">
        <f t="shared" si="52"/>
        <v/>
      </c>
      <c r="AL171" s="189" t="str">
        <f t="shared" si="62"/>
        <v>Non Validé</v>
      </c>
      <c r="AM171" s="68"/>
      <c r="AN171" s="69"/>
      <c r="AO171" s="263" t="e">
        <f t="shared" si="46"/>
        <v>#DIV/0!</v>
      </c>
      <c r="AP171" s="31"/>
      <c r="AQ171" s="32"/>
      <c r="AR171" s="109" t="str">
        <f t="shared" si="53"/>
        <v/>
      </c>
      <c r="AS171" s="56"/>
      <c r="AT171" s="57"/>
      <c r="AU171" s="110" t="str">
        <f t="shared" si="54"/>
        <v/>
      </c>
      <c r="AV171" s="88" t="str">
        <f t="shared" si="55"/>
        <v>Non Validé</v>
      </c>
      <c r="AW171" s="127"/>
      <c r="AX171" s="128"/>
      <c r="AY171" s="129"/>
      <c r="AZ171" s="111" t="str">
        <f t="shared" si="56"/>
        <v/>
      </c>
      <c r="BA171" s="130"/>
      <c r="BB171" s="131"/>
      <c r="BC171" s="112" t="str">
        <f t="shared" si="57"/>
        <v/>
      </c>
      <c r="BD171" s="89" t="str">
        <f t="shared" si="58"/>
        <v>Non Validé</v>
      </c>
      <c r="BE171" s="133"/>
      <c r="BF171" s="134"/>
      <c r="BG171" s="264" t="e">
        <f t="shared" si="47"/>
        <v>#DIV/0!</v>
      </c>
      <c r="BH171" s="135"/>
      <c r="BI171" s="136"/>
      <c r="BJ171" s="113" t="str">
        <f t="shared" si="59"/>
        <v/>
      </c>
      <c r="BK171" s="137"/>
      <c r="BL171" s="136"/>
      <c r="BM171" s="98" t="str">
        <f t="shared" si="60"/>
        <v/>
      </c>
      <c r="BN171" s="92" t="str">
        <f t="shared" si="61"/>
        <v>Non Validé</v>
      </c>
      <c r="BR171"/>
    </row>
    <row r="172" spans="1:70" ht="30" customHeight="1" x14ac:dyDescent="0.2">
      <c r="A172" s="2">
        <v>168</v>
      </c>
      <c r="B172" s="116"/>
      <c r="C172" s="1"/>
      <c r="D172" s="93"/>
      <c r="E172" s="93"/>
      <c r="F172" s="93"/>
      <c r="G172" s="199"/>
      <c r="H172" s="244"/>
      <c r="I172" s="245"/>
      <c r="J172" s="249"/>
      <c r="K172" s="247"/>
      <c r="L172" s="259"/>
      <c r="M172" s="212" t="str">
        <f t="shared" si="48"/>
        <v>AJOURNE-E</v>
      </c>
      <c r="N172" s="119"/>
      <c r="O172" s="7"/>
      <c r="P172" s="261" t="e">
        <f t="shared" si="44"/>
        <v>#DIV/0!</v>
      </c>
      <c r="Q172" s="24"/>
      <c r="R172" s="25"/>
      <c r="S172" s="100" t="str">
        <f t="shared" si="49"/>
        <v/>
      </c>
      <c r="T172" s="51"/>
      <c r="U172" s="49"/>
      <c r="V172" s="103" t="str">
        <f t="shared" si="50"/>
        <v/>
      </c>
      <c r="W172" s="87" t="str">
        <f t="shared" si="51"/>
        <v>Non Validé</v>
      </c>
      <c r="X172" s="26"/>
      <c r="Y172" s="27"/>
      <c r="Z172" s="28"/>
      <c r="AA172" s="262" t="e">
        <f t="shared" si="45"/>
        <v>#DIV/0!</v>
      </c>
      <c r="AB172" s="29"/>
      <c r="AC172" s="30"/>
      <c r="AD172" s="27"/>
      <c r="AE172" s="106" t="str">
        <f t="shared" si="42"/>
        <v/>
      </c>
      <c r="AF172" s="45"/>
      <c r="AG172" s="46"/>
      <c r="AH172" s="106" t="str">
        <f t="shared" si="43"/>
        <v/>
      </c>
      <c r="AI172" s="53"/>
      <c r="AJ172" s="46"/>
      <c r="AK172" s="190" t="str">
        <f t="shared" si="52"/>
        <v/>
      </c>
      <c r="AL172" s="189" t="str">
        <f t="shared" si="62"/>
        <v>Non Validé</v>
      </c>
      <c r="AM172" s="68"/>
      <c r="AN172" s="69"/>
      <c r="AO172" s="263" t="e">
        <f t="shared" si="46"/>
        <v>#DIV/0!</v>
      </c>
      <c r="AP172" s="31"/>
      <c r="AQ172" s="32"/>
      <c r="AR172" s="109" t="str">
        <f t="shared" si="53"/>
        <v/>
      </c>
      <c r="AS172" s="56"/>
      <c r="AT172" s="57"/>
      <c r="AU172" s="110" t="str">
        <f t="shared" si="54"/>
        <v/>
      </c>
      <c r="AV172" s="88" t="str">
        <f t="shared" si="55"/>
        <v>Non Validé</v>
      </c>
      <c r="AW172" s="127"/>
      <c r="AX172" s="128"/>
      <c r="AY172" s="129"/>
      <c r="AZ172" s="111" t="str">
        <f t="shared" si="56"/>
        <v/>
      </c>
      <c r="BA172" s="130"/>
      <c r="BB172" s="131"/>
      <c r="BC172" s="112" t="str">
        <f t="shared" si="57"/>
        <v/>
      </c>
      <c r="BD172" s="89" t="str">
        <f t="shared" si="58"/>
        <v>Non Validé</v>
      </c>
      <c r="BE172" s="133"/>
      <c r="BF172" s="134"/>
      <c r="BG172" s="264" t="e">
        <f t="shared" si="47"/>
        <v>#DIV/0!</v>
      </c>
      <c r="BH172" s="135"/>
      <c r="BI172" s="136"/>
      <c r="BJ172" s="113" t="str">
        <f t="shared" si="59"/>
        <v/>
      </c>
      <c r="BK172" s="137"/>
      <c r="BL172" s="136"/>
      <c r="BM172" s="98" t="str">
        <f t="shared" si="60"/>
        <v/>
      </c>
      <c r="BN172" s="92" t="str">
        <f t="shared" si="61"/>
        <v>Non Validé</v>
      </c>
      <c r="BR172"/>
    </row>
    <row r="173" spans="1:70" ht="30" customHeight="1" x14ac:dyDescent="0.2">
      <c r="A173" s="2">
        <v>169</v>
      </c>
      <c r="B173" s="116"/>
      <c r="C173" s="1"/>
      <c r="D173" s="93"/>
      <c r="E173" s="93"/>
      <c r="F173" s="93"/>
      <c r="G173" s="199"/>
      <c r="H173" s="244"/>
      <c r="I173" s="245"/>
      <c r="J173" s="249"/>
      <c r="K173" s="247"/>
      <c r="L173" s="259"/>
      <c r="M173" s="212" t="str">
        <f t="shared" si="48"/>
        <v>AJOURNE-E</v>
      </c>
      <c r="N173" s="119"/>
      <c r="O173" s="7"/>
      <c r="P173" s="261" t="e">
        <f t="shared" si="44"/>
        <v>#DIV/0!</v>
      </c>
      <c r="Q173" s="24"/>
      <c r="R173" s="25"/>
      <c r="S173" s="100" t="str">
        <f t="shared" si="49"/>
        <v/>
      </c>
      <c r="T173" s="51"/>
      <c r="U173" s="49"/>
      <c r="V173" s="103" t="str">
        <f t="shared" si="50"/>
        <v/>
      </c>
      <c r="W173" s="87" t="str">
        <f t="shared" si="51"/>
        <v>Non Validé</v>
      </c>
      <c r="X173" s="26"/>
      <c r="Y173" s="27"/>
      <c r="Z173" s="28"/>
      <c r="AA173" s="262" t="e">
        <f t="shared" si="45"/>
        <v>#DIV/0!</v>
      </c>
      <c r="AB173" s="29"/>
      <c r="AC173" s="30"/>
      <c r="AD173" s="27"/>
      <c r="AE173" s="106" t="str">
        <f t="shared" si="42"/>
        <v/>
      </c>
      <c r="AF173" s="45"/>
      <c r="AG173" s="46"/>
      <c r="AH173" s="106" t="str">
        <f t="shared" si="43"/>
        <v/>
      </c>
      <c r="AI173" s="53"/>
      <c r="AJ173" s="46"/>
      <c r="AK173" s="190" t="str">
        <f t="shared" si="52"/>
        <v/>
      </c>
      <c r="AL173" s="189" t="str">
        <f t="shared" si="62"/>
        <v>Non Validé</v>
      </c>
      <c r="AM173" s="68"/>
      <c r="AN173" s="69"/>
      <c r="AO173" s="263" t="e">
        <f t="shared" si="46"/>
        <v>#DIV/0!</v>
      </c>
      <c r="AP173" s="31"/>
      <c r="AQ173" s="32"/>
      <c r="AR173" s="109" t="str">
        <f t="shared" si="53"/>
        <v/>
      </c>
      <c r="AS173" s="56"/>
      <c r="AT173" s="57"/>
      <c r="AU173" s="110" t="str">
        <f t="shared" si="54"/>
        <v/>
      </c>
      <c r="AV173" s="88" t="str">
        <f t="shared" si="55"/>
        <v>Non Validé</v>
      </c>
      <c r="AW173" s="127"/>
      <c r="AX173" s="128"/>
      <c r="AY173" s="129"/>
      <c r="AZ173" s="111" t="str">
        <f t="shared" si="56"/>
        <v/>
      </c>
      <c r="BA173" s="130"/>
      <c r="BB173" s="131"/>
      <c r="BC173" s="112" t="str">
        <f t="shared" si="57"/>
        <v/>
      </c>
      <c r="BD173" s="89" t="str">
        <f t="shared" si="58"/>
        <v>Non Validé</v>
      </c>
      <c r="BE173" s="133"/>
      <c r="BF173" s="134"/>
      <c r="BG173" s="264" t="e">
        <f t="shared" si="47"/>
        <v>#DIV/0!</v>
      </c>
      <c r="BH173" s="135"/>
      <c r="BI173" s="136"/>
      <c r="BJ173" s="113" t="str">
        <f t="shared" si="59"/>
        <v/>
      </c>
      <c r="BK173" s="137"/>
      <c r="BL173" s="136"/>
      <c r="BM173" s="98" t="str">
        <f t="shared" si="60"/>
        <v/>
      </c>
      <c r="BN173" s="92" t="str">
        <f t="shared" si="61"/>
        <v>Non Validé</v>
      </c>
      <c r="BR173"/>
    </row>
    <row r="174" spans="1:70" ht="30" customHeight="1" x14ac:dyDescent="0.2">
      <c r="A174" s="2">
        <v>170</v>
      </c>
      <c r="B174" s="116"/>
      <c r="C174" s="1"/>
      <c r="D174" s="93"/>
      <c r="E174" s="93"/>
      <c r="F174" s="93"/>
      <c r="G174" s="199"/>
      <c r="H174" s="244"/>
      <c r="I174" s="245"/>
      <c r="J174" s="249"/>
      <c r="K174" s="247"/>
      <c r="L174" s="259"/>
      <c r="M174" s="212" t="str">
        <f t="shared" si="48"/>
        <v>AJOURNE-E</v>
      </c>
      <c r="N174" s="119"/>
      <c r="O174" s="7"/>
      <c r="P174" s="261" t="e">
        <f t="shared" si="44"/>
        <v>#DIV/0!</v>
      </c>
      <c r="Q174" s="24"/>
      <c r="R174" s="25"/>
      <c r="S174" s="100" t="str">
        <f t="shared" si="49"/>
        <v/>
      </c>
      <c r="T174" s="51"/>
      <c r="U174" s="49"/>
      <c r="V174" s="103" t="str">
        <f t="shared" si="50"/>
        <v/>
      </c>
      <c r="W174" s="87" t="str">
        <f t="shared" si="51"/>
        <v>Non Validé</v>
      </c>
      <c r="X174" s="26"/>
      <c r="Y174" s="27"/>
      <c r="Z174" s="28"/>
      <c r="AA174" s="262" t="e">
        <f t="shared" si="45"/>
        <v>#DIV/0!</v>
      </c>
      <c r="AB174" s="29"/>
      <c r="AC174" s="30"/>
      <c r="AD174" s="27"/>
      <c r="AE174" s="106" t="str">
        <f t="shared" si="42"/>
        <v/>
      </c>
      <c r="AF174" s="45"/>
      <c r="AG174" s="46"/>
      <c r="AH174" s="106" t="str">
        <f t="shared" si="43"/>
        <v/>
      </c>
      <c r="AI174" s="53"/>
      <c r="AJ174" s="46"/>
      <c r="AK174" s="190" t="str">
        <f t="shared" si="52"/>
        <v/>
      </c>
      <c r="AL174" s="189" t="str">
        <f t="shared" si="62"/>
        <v>Non Validé</v>
      </c>
      <c r="AM174" s="68"/>
      <c r="AN174" s="69"/>
      <c r="AO174" s="263" t="e">
        <f t="shared" si="46"/>
        <v>#DIV/0!</v>
      </c>
      <c r="AP174" s="31"/>
      <c r="AQ174" s="32"/>
      <c r="AR174" s="109" t="str">
        <f t="shared" si="53"/>
        <v/>
      </c>
      <c r="AS174" s="56"/>
      <c r="AT174" s="57"/>
      <c r="AU174" s="110" t="str">
        <f t="shared" si="54"/>
        <v/>
      </c>
      <c r="AV174" s="88" t="str">
        <f t="shared" si="55"/>
        <v>Non Validé</v>
      </c>
      <c r="AW174" s="127"/>
      <c r="AX174" s="128"/>
      <c r="AY174" s="129"/>
      <c r="AZ174" s="111" t="str">
        <f t="shared" si="56"/>
        <v/>
      </c>
      <c r="BA174" s="130"/>
      <c r="BB174" s="131"/>
      <c r="BC174" s="112" t="str">
        <f t="shared" si="57"/>
        <v/>
      </c>
      <c r="BD174" s="89" t="str">
        <f t="shared" si="58"/>
        <v>Non Validé</v>
      </c>
      <c r="BE174" s="133"/>
      <c r="BF174" s="134"/>
      <c r="BG174" s="264" t="e">
        <f t="shared" si="47"/>
        <v>#DIV/0!</v>
      </c>
      <c r="BH174" s="135"/>
      <c r="BI174" s="136"/>
      <c r="BJ174" s="113" t="str">
        <f t="shared" si="59"/>
        <v/>
      </c>
      <c r="BK174" s="137"/>
      <c r="BL174" s="136"/>
      <c r="BM174" s="98" t="str">
        <f t="shared" si="60"/>
        <v/>
      </c>
      <c r="BN174" s="92" t="str">
        <f t="shared" si="61"/>
        <v>Non Validé</v>
      </c>
      <c r="BR174"/>
    </row>
    <row r="175" spans="1:70" ht="30" customHeight="1" x14ac:dyDescent="0.2">
      <c r="A175" s="2">
        <v>171</v>
      </c>
      <c r="B175" s="116"/>
      <c r="C175" s="1"/>
      <c r="D175" s="93"/>
      <c r="E175" s="93"/>
      <c r="F175" s="93"/>
      <c r="G175" s="199"/>
      <c r="H175" s="244"/>
      <c r="I175" s="245"/>
      <c r="J175" s="249"/>
      <c r="K175" s="247"/>
      <c r="L175" s="259"/>
      <c r="M175" s="212" t="str">
        <f t="shared" si="48"/>
        <v>AJOURNE-E</v>
      </c>
      <c r="N175" s="119"/>
      <c r="O175" s="7"/>
      <c r="P175" s="261" t="e">
        <f t="shared" si="44"/>
        <v>#DIV/0!</v>
      </c>
      <c r="Q175" s="24"/>
      <c r="R175" s="25"/>
      <c r="S175" s="100" t="str">
        <f t="shared" si="49"/>
        <v/>
      </c>
      <c r="T175" s="51"/>
      <c r="U175" s="49"/>
      <c r="V175" s="103" t="str">
        <f t="shared" si="50"/>
        <v/>
      </c>
      <c r="W175" s="87" t="str">
        <f t="shared" si="51"/>
        <v>Non Validé</v>
      </c>
      <c r="X175" s="26"/>
      <c r="Y175" s="27"/>
      <c r="Z175" s="28"/>
      <c r="AA175" s="262" t="e">
        <f t="shared" si="45"/>
        <v>#DIV/0!</v>
      </c>
      <c r="AB175" s="29"/>
      <c r="AC175" s="30"/>
      <c r="AD175" s="27"/>
      <c r="AE175" s="106" t="str">
        <f t="shared" si="42"/>
        <v/>
      </c>
      <c r="AF175" s="45"/>
      <c r="AG175" s="46"/>
      <c r="AH175" s="106" t="str">
        <f t="shared" si="43"/>
        <v/>
      </c>
      <c r="AI175" s="53"/>
      <c r="AJ175" s="46"/>
      <c r="AK175" s="190" t="str">
        <f t="shared" si="52"/>
        <v/>
      </c>
      <c r="AL175" s="189" t="str">
        <f t="shared" si="62"/>
        <v>Non Validé</v>
      </c>
      <c r="AM175" s="68"/>
      <c r="AN175" s="69"/>
      <c r="AO175" s="263" t="e">
        <f t="shared" si="46"/>
        <v>#DIV/0!</v>
      </c>
      <c r="AP175" s="31"/>
      <c r="AQ175" s="32"/>
      <c r="AR175" s="109" t="str">
        <f t="shared" si="53"/>
        <v/>
      </c>
      <c r="AS175" s="56"/>
      <c r="AT175" s="57"/>
      <c r="AU175" s="110" t="str">
        <f t="shared" si="54"/>
        <v/>
      </c>
      <c r="AV175" s="88" t="str">
        <f t="shared" si="55"/>
        <v>Non Validé</v>
      </c>
      <c r="AW175" s="127"/>
      <c r="AX175" s="128"/>
      <c r="AY175" s="129"/>
      <c r="AZ175" s="111" t="str">
        <f t="shared" si="56"/>
        <v/>
      </c>
      <c r="BA175" s="130"/>
      <c r="BB175" s="131"/>
      <c r="BC175" s="112" t="str">
        <f t="shared" si="57"/>
        <v/>
      </c>
      <c r="BD175" s="89" t="str">
        <f t="shared" si="58"/>
        <v>Non Validé</v>
      </c>
      <c r="BE175" s="133"/>
      <c r="BF175" s="134"/>
      <c r="BG175" s="264" t="e">
        <f t="shared" si="47"/>
        <v>#DIV/0!</v>
      </c>
      <c r="BH175" s="135"/>
      <c r="BI175" s="136"/>
      <c r="BJ175" s="113" t="str">
        <f t="shared" si="59"/>
        <v/>
      </c>
      <c r="BK175" s="137"/>
      <c r="BL175" s="136"/>
      <c r="BM175" s="98" t="str">
        <f t="shared" si="60"/>
        <v/>
      </c>
      <c r="BN175" s="92" t="str">
        <f t="shared" si="61"/>
        <v>Non Validé</v>
      </c>
      <c r="BR175"/>
    </row>
    <row r="176" spans="1:70" ht="30" customHeight="1" x14ac:dyDescent="0.2">
      <c r="A176" s="2">
        <v>172</v>
      </c>
      <c r="B176" s="116"/>
      <c r="C176" s="1"/>
      <c r="D176" s="93"/>
      <c r="E176" s="93"/>
      <c r="F176" s="93"/>
      <c r="G176" s="199"/>
      <c r="H176" s="244"/>
      <c r="I176" s="245"/>
      <c r="J176" s="249"/>
      <c r="K176" s="247"/>
      <c r="L176" s="259"/>
      <c r="M176" s="212" t="str">
        <f t="shared" si="48"/>
        <v>AJOURNE-E</v>
      </c>
      <c r="N176" s="119"/>
      <c r="O176" s="7"/>
      <c r="P176" s="261" t="e">
        <f t="shared" si="44"/>
        <v>#DIV/0!</v>
      </c>
      <c r="Q176" s="24"/>
      <c r="R176" s="25"/>
      <c r="S176" s="100" t="str">
        <f t="shared" si="49"/>
        <v/>
      </c>
      <c r="T176" s="51"/>
      <c r="U176" s="49"/>
      <c r="V176" s="103" t="str">
        <f t="shared" si="50"/>
        <v/>
      </c>
      <c r="W176" s="87" t="str">
        <f t="shared" si="51"/>
        <v>Non Validé</v>
      </c>
      <c r="X176" s="26"/>
      <c r="Y176" s="27"/>
      <c r="Z176" s="28"/>
      <c r="AA176" s="262" t="e">
        <f t="shared" si="45"/>
        <v>#DIV/0!</v>
      </c>
      <c r="AB176" s="29"/>
      <c r="AC176" s="30"/>
      <c r="AD176" s="27"/>
      <c r="AE176" s="106" t="str">
        <f t="shared" si="42"/>
        <v/>
      </c>
      <c r="AF176" s="45"/>
      <c r="AG176" s="46"/>
      <c r="AH176" s="106" t="str">
        <f t="shared" si="43"/>
        <v/>
      </c>
      <c r="AI176" s="53"/>
      <c r="AJ176" s="46"/>
      <c r="AK176" s="190" t="str">
        <f t="shared" si="52"/>
        <v/>
      </c>
      <c r="AL176" s="189" t="str">
        <f t="shared" si="62"/>
        <v>Non Validé</v>
      </c>
      <c r="AM176" s="68"/>
      <c r="AN176" s="69"/>
      <c r="AO176" s="263" t="e">
        <f t="shared" si="46"/>
        <v>#DIV/0!</v>
      </c>
      <c r="AP176" s="31"/>
      <c r="AQ176" s="32"/>
      <c r="AR176" s="109" t="str">
        <f t="shared" si="53"/>
        <v/>
      </c>
      <c r="AS176" s="56"/>
      <c r="AT176" s="57"/>
      <c r="AU176" s="110" t="str">
        <f t="shared" si="54"/>
        <v/>
      </c>
      <c r="AV176" s="88" t="str">
        <f t="shared" si="55"/>
        <v>Non Validé</v>
      </c>
      <c r="AW176" s="127"/>
      <c r="AX176" s="128"/>
      <c r="AY176" s="129"/>
      <c r="AZ176" s="111" t="str">
        <f t="shared" si="56"/>
        <v/>
      </c>
      <c r="BA176" s="130"/>
      <c r="BB176" s="131"/>
      <c r="BC176" s="112" t="str">
        <f t="shared" si="57"/>
        <v/>
      </c>
      <c r="BD176" s="89" t="str">
        <f t="shared" si="58"/>
        <v>Non Validé</v>
      </c>
      <c r="BE176" s="133"/>
      <c r="BF176" s="134"/>
      <c r="BG176" s="264" t="e">
        <f t="shared" si="47"/>
        <v>#DIV/0!</v>
      </c>
      <c r="BH176" s="135"/>
      <c r="BI176" s="136"/>
      <c r="BJ176" s="113" t="str">
        <f t="shared" si="59"/>
        <v/>
      </c>
      <c r="BK176" s="137"/>
      <c r="BL176" s="136"/>
      <c r="BM176" s="98" t="str">
        <f t="shared" si="60"/>
        <v/>
      </c>
      <c r="BN176" s="92" t="str">
        <f t="shared" si="61"/>
        <v>Non Validé</v>
      </c>
      <c r="BR176"/>
    </row>
    <row r="177" spans="1:70" ht="30" customHeight="1" x14ac:dyDescent="0.2">
      <c r="A177" s="2">
        <v>173</v>
      </c>
      <c r="B177" s="116"/>
      <c r="C177" s="1"/>
      <c r="D177" s="93"/>
      <c r="E177" s="93"/>
      <c r="F177" s="93"/>
      <c r="G177" s="199"/>
      <c r="H177" s="244"/>
      <c r="I177" s="245"/>
      <c r="J177" s="249"/>
      <c r="K177" s="247"/>
      <c r="L177" s="259"/>
      <c r="M177" s="212" t="str">
        <f t="shared" si="48"/>
        <v>AJOURNE-E</v>
      </c>
      <c r="N177" s="119"/>
      <c r="O177" s="7"/>
      <c r="P177" s="261" t="e">
        <f t="shared" si="44"/>
        <v>#DIV/0!</v>
      </c>
      <c r="Q177" s="24"/>
      <c r="R177" s="25"/>
      <c r="S177" s="100" t="str">
        <f t="shared" si="49"/>
        <v/>
      </c>
      <c r="T177" s="51"/>
      <c r="U177" s="49"/>
      <c r="V177" s="103" t="str">
        <f t="shared" si="50"/>
        <v/>
      </c>
      <c r="W177" s="87" t="str">
        <f t="shared" si="51"/>
        <v>Non Validé</v>
      </c>
      <c r="X177" s="26"/>
      <c r="Y177" s="27"/>
      <c r="Z177" s="28"/>
      <c r="AA177" s="262" t="e">
        <f t="shared" si="45"/>
        <v>#DIV/0!</v>
      </c>
      <c r="AB177" s="29"/>
      <c r="AC177" s="30"/>
      <c r="AD177" s="27"/>
      <c r="AE177" s="106" t="str">
        <f t="shared" si="42"/>
        <v/>
      </c>
      <c r="AF177" s="45"/>
      <c r="AG177" s="46"/>
      <c r="AH177" s="106" t="str">
        <f t="shared" si="43"/>
        <v/>
      </c>
      <c r="AI177" s="53"/>
      <c r="AJ177" s="46"/>
      <c r="AK177" s="190" t="str">
        <f t="shared" si="52"/>
        <v/>
      </c>
      <c r="AL177" s="189" t="str">
        <f t="shared" si="62"/>
        <v>Non Validé</v>
      </c>
      <c r="AM177" s="68"/>
      <c r="AN177" s="69"/>
      <c r="AO177" s="263" t="e">
        <f t="shared" si="46"/>
        <v>#DIV/0!</v>
      </c>
      <c r="AP177" s="31"/>
      <c r="AQ177" s="32"/>
      <c r="AR177" s="109" t="str">
        <f t="shared" si="53"/>
        <v/>
      </c>
      <c r="AS177" s="56"/>
      <c r="AT177" s="57"/>
      <c r="AU177" s="110" t="str">
        <f t="shared" si="54"/>
        <v/>
      </c>
      <c r="AV177" s="88" t="str">
        <f t="shared" si="55"/>
        <v>Non Validé</v>
      </c>
      <c r="AW177" s="127"/>
      <c r="AX177" s="128"/>
      <c r="AY177" s="129"/>
      <c r="AZ177" s="111" t="str">
        <f t="shared" si="56"/>
        <v/>
      </c>
      <c r="BA177" s="130"/>
      <c r="BB177" s="131"/>
      <c r="BC177" s="112" t="str">
        <f t="shared" si="57"/>
        <v/>
      </c>
      <c r="BD177" s="89" t="str">
        <f t="shared" si="58"/>
        <v>Non Validé</v>
      </c>
      <c r="BE177" s="133"/>
      <c r="BF177" s="134"/>
      <c r="BG177" s="264" t="e">
        <f t="shared" si="47"/>
        <v>#DIV/0!</v>
      </c>
      <c r="BH177" s="135"/>
      <c r="BI177" s="136"/>
      <c r="BJ177" s="113" t="str">
        <f t="shared" si="59"/>
        <v/>
      </c>
      <c r="BK177" s="137"/>
      <c r="BL177" s="136"/>
      <c r="BM177" s="98" t="str">
        <f t="shared" si="60"/>
        <v/>
      </c>
      <c r="BN177" s="92" t="str">
        <f t="shared" si="61"/>
        <v>Non Validé</v>
      </c>
      <c r="BR177"/>
    </row>
    <row r="178" spans="1:70" ht="30" customHeight="1" x14ac:dyDescent="0.2">
      <c r="A178" s="2">
        <v>174</v>
      </c>
      <c r="B178" s="116"/>
      <c r="C178" s="1"/>
      <c r="D178" s="93"/>
      <c r="E178" s="93"/>
      <c r="F178" s="93"/>
      <c r="G178" s="199"/>
      <c r="H178" s="244"/>
      <c r="I178" s="245"/>
      <c r="J178" s="249"/>
      <c r="K178" s="247"/>
      <c r="L178" s="259"/>
      <c r="M178" s="212" t="str">
        <f t="shared" si="48"/>
        <v>AJOURNE-E</v>
      </c>
      <c r="N178" s="119"/>
      <c r="O178" s="7"/>
      <c r="P178" s="261" t="e">
        <f t="shared" si="44"/>
        <v>#DIV/0!</v>
      </c>
      <c r="Q178" s="24"/>
      <c r="R178" s="25"/>
      <c r="S178" s="100" t="str">
        <f t="shared" si="49"/>
        <v/>
      </c>
      <c r="T178" s="51"/>
      <c r="U178" s="49"/>
      <c r="V178" s="103" t="str">
        <f t="shared" si="50"/>
        <v/>
      </c>
      <c r="W178" s="87" t="str">
        <f t="shared" si="51"/>
        <v>Non Validé</v>
      </c>
      <c r="X178" s="26"/>
      <c r="Y178" s="27"/>
      <c r="Z178" s="28"/>
      <c r="AA178" s="262" t="e">
        <f t="shared" si="45"/>
        <v>#DIV/0!</v>
      </c>
      <c r="AB178" s="29"/>
      <c r="AC178" s="30"/>
      <c r="AD178" s="27"/>
      <c r="AE178" s="106" t="str">
        <f t="shared" si="42"/>
        <v/>
      </c>
      <c r="AF178" s="45"/>
      <c r="AG178" s="46"/>
      <c r="AH178" s="106" t="str">
        <f t="shared" si="43"/>
        <v/>
      </c>
      <c r="AI178" s="53"/>
      <c r="AJ178" s="46"/>
      <c r="AK178" s="190" t="str">
        <f t="shared" si="52"/>
        <v/>
      </c>
      <c r="AL178" s="189" t="str">
        <f t="shared" si="62"/>
        <v>Non Validé</v>
      </c>
      <c r="AM178" s="68"/>
      <c r="AN178" s="69"/>
      <c r="AO178" s="263" t="e">
        <f t="shared" si="46"/>
        <v>#DIV/0!</v>
      </c>
      <c r="AP178" s="31"/>
      <c r="AQ178" s="32"/>
      <c r="AR178" s="109" t="str">
        <f t="shared" si="53"/>
        <v/>
      </c>
      <c r="AS178" s="56"/>
      <c r="AT178" s="57"/>
      <c r="AU178" s="110" t="str">
        <f t="shared" si="54"/>
        <v/>
      </c>
      <c r="AV178" s="88" t="str">
        <f t="shared" si="55"/>
        <v>Non Validé</v>
      </c>
      <c r="AW178" s="127"/>
      <c r="AX178" s="128"/>
      <c r="AY178" s="129"/>
      <c r="AZ178" s="111" t="str">
        <f t="shared" si="56"/>
        <v/>
      </c>
      <c r="BA178" s="130"/>
      <c r="BB178" s="131"/>
      <c r="BC178" s="112" t="str">
        <f t="shared" si="57"/>
        <v/>
      </c>
      <c r="BD178" s="89" t="str">
        <f t="shared" si="58"/>
        <v>Non Validé</v>
      </c>
      <c r="BE178" s="133"/>
      <c r="BF178" s="134"/>
      <c r="BG178" s="264" t="e">
        <f t="shared" si="47"/>
        <v>#DIV/0!</v>
      </c>
      <c r="BH178" s="135"/>
      <c r="BI178" s="136"/>
      <c r="BJ178" s="113" t="str">
        <f t="shared" si="59"/>
        <v/>
      </c>
      <c r="BK178" s="137"/>
      <c r="BL178" s="136"/>
      <c r="BM178" s="98" t="str">
        <f t="shared" si="60"/>
        <v/>
      </c>
      <c r="BN178" s="92" t="str">
        <f t="shared" si="61"/>
        <v>Non Validé</v>
      </c>
      <c r="BR178"/>
    </row>
    <row r="179" spans="1:70" ht="30" customHeight="1" x14ac:dyDescent="0.2">
      <c r="A179" s="2">
        <v>175</v>
      </c>
      <c r="B179" s="116"/>
      <c r="C179" s="1"/>
      <c r="D179" s="93"/>
      <c r="E179" s="93"/>
      <c r="F179" s="93"/>
      <c r="G179" s="199"/>
      <c r="H179" s="244"/>
      <c r="I179" s="245"/>
      <c r="J179" s="249"/>
      <c r="K179" s="247"/>
      <c r="L179" s="259"/>
      <c r="M179" s="212" t="str">
        <f t="shared" si="48"/>
        <v>AJOURNE-E</v>
      </c>
      <c r="N179" s="119"/>
      <c r="O179" s="7"/>
      <c r="P179" s="261" t="e">
        <f t="shared" si="44"/>
        <v>#DIV/0!</v>
      </c>
      <c r="Q179" s="24"/>
      <c r="R179" s="25"/>
      <c r="S179" s="100" t="str">
        <f t="shared" si="49"/>
        <v/>
      </c>
      <c r="T179" s="51"/>
      <c r="U179" s="49"/>
      <c r="V179" s="103" t="str">
        <f t="shared" si="50"/>
        <v/>
      </c>
      <c r="W179" s="87" t="str">
        <f t="shared" si="51"/>
        <v>Non Validé</v>
      </c>
      <c r="X179" s="26"/>
      <c r="Y179" s="27"/>
      <c r="Z179" s="28"/>
      <c r="AA179" s="262" t="e">
        <f t="shared" si="45"/>
        <v>#DIV/0!</v>
      </c>
      <c r="AB179" s="29"/>
      <c r="AC179" s="30"/>
      <c r="AD179" s="27"/>
      <c r="AE179" s="106" t="str">
        <f t="shared" si="42"/>
        <v/>
      </c>
      <c r="AF179" s="45"/>
      <c r="AG179" s="46"/>
      <c r="AH179" s="106" t="str">
        <f t="shared" si="43"/>
        <v/>
      </c>
      <c r="AI179" s="53"/>
      <c r="AJ179" s="46"/>
      <c r="AK179" s="190" t="str">
        <f t="shared" si="52"/>
        <v/>
      </c>
      <c r="AL179" s="189" t="str">
        <f t="shared" si="62"/>
        <v>Non Validé</v>
      </c>
      <c r="AM179" s="68"/>
      <c r="AN179" s="69"/>
      <c r="AO179" s="263" t="e">
        <f t="shared" si="46"/>
        <v>#DIV/0!</v>
      </c>
      <c r="AP179" s="31"/>
      <c r="AQ179" s="32"/>
      <c r="AR179" s="109" t="str">
        <f t="shared" si="53"/>
        <v/>
      </c>
      <c r="AS179" s="56"/>
      <c r="AT179" s="57"/>
      <c r="AU179" s="110" t="str">
        <f t="shared" si="54"/>
        <v/>
      </c>
      <c r="AV179" s="88" t="str">
        <f t="shared" si="55"/>
        <v>Non Validé</v>
      </c>
      <c r="AW179" s="127"/>
      <c r="AX179" s="128"/>
      <c r="AY179" s="129"/>
      <c r="AZ179" s="111" t="str">
        <f t="shared" si="56"/>
        <v/>
      </c>
      <c r="BA179" s="130"/>
      <c r="BB179" s="131"/>
      <c r="BC179" s="112" t="str">
        <f t="shared" si="57"/>
        <v/>
      </c>
      <c r="BD179" s="89" t="str">
        <f t="shared" si="58"/>
        <v>Non Validé</v>
      </c>
      <c r="BE179" s="133"/>
      <c r="BF179" s="134"/>
      <c r="BG179" s="264" t="e">
        <f t="shared" si="47"/>
        <v>#DIV/0!</v>
      </c>
      <c r="BH179" s="135"/>
      <c r="BI179" s="136"/>
      <c r="BJ179" s="113" t="str">
        <f t="shared" si="59"/>
        <v/>
      </c>
      <c r="BK179" s="137"/>
      <c r="BL179" s="136"/>
      <c r="BM179" s="98" t="str">
        <f t="shared" si="60"/>
        <v/>
      </c>
      <c r="BN179" s="92" t="str">
        <f t="shared" si="61"/>
        <v>Non Validé</v>
      </c>
      <c r="BR179"/>
    </row>
    <row r="180" spans="1:70" ht="30" customHeight="1" x14ac:dyDescent="0.2">
      <c r="A180" s="2">
        <v>176</v>
      </c>
      <c r="B180" s="116"/>
      <c r="C180" s="1"/>
      <c r="D180" s="93"/>
      <c r="E180" s="93"/>
      <c r="F180" s="93"/>
      <c r="G180" s="199"/>
      <c r="H180" s="244"/>
      <c r="I180" s="245"/>
      <c r="J180" s="249"/>
      <c r="K180" s="247"/>
      <c r="L180" s="259"/>
      <c r="M180" s="212" t="str">
        <f t="shared" si="48"/>
        <v>AJOURNE-E</v>
      </c>
      <c r="N180" s="119"/>
      <c r="O180" s="7"/>
      <c r="P180" s="261" t="e">
        <f t="shared" si="44"/>
        <v>#DIV/0!</v>
      </c>
      <c r="Q180" s="24"/>
      <c r="R180" s="25"/>
      <c r="S180" s="100" t="str">
        <f t="shared" si="49"/>
        <v/>
      </c>
      <c r="T180" s="51"/>
      <c r="U180" s="49"/>
      <c r="V180" s="103" t="str">
        <f t="shared" si="50"/>
        <v/>
      </c>
      <c r="W180" s="87" t="str">
        <f t="shared" si="51"/>
        <v>Non Validé</v>
      </c>
      <c r="X180" s="26"/>
      <c r="Y180" s="27"/>
      <c r="Z180" s="28"/>
      <c r="AA180" s="262" t="e">
        <f t="shared" si="45"/>
        <v>#DIV/0!</v>
      </c>
      <c r="AB180" s="29"/>
      <c r="AC180" s="30"/>
      <c r="AD180" s="27"/>
      <c r="AE180" s="106" t="str">
        <f t="shared" si="42"/>
        <v/>
      </c>
      <c r="AF180" s="45"/>
      <c r="AG180" s="46"/>
      <c r="AH180" s="106" t="str">
        <f t="shared" si="43"/>
        <v/>
      </c>
      <c r="AI180" s="53"/>
      <c r="AJ180" s="46"/>
      <c r="AK180" s="190" t="str">
        <f t="shared" si="52"/>
        <v/>
      </c>
      <c r="AL180" s="189" t="str">
        <f t="shared" si="62"/>
        <v>Non Validé</v>
      </c>
      <c r="AM180" s="68"/>
      <c r="AN180" s="69"/>
      <c r="AO180" s="263" t="e">
        <f t="shared" si="46"/>
        <v>#DIV/0!</v>
      </c>
      <c r="AP180" s="31"/>
      <c r="AQ180" s="32"/>
      <c r="AR180" s="109" t="str">
        <f t="shared" si="53"/>
        <v/>
      </c>
      <c r="AS180" s="56"/>
      <c r="AT180" s="57"/>
      <c r="AU180" s="110" t="str">
        <f t="shared" si="54"/>
        <v/>
      </c>
      <c r="AV180" s="88" t="str">
        <f t="shared" si="55"/>
        <v>Non Validé</v>
      </c>
      <c r="AW180" s="127"/>
      <c r="AX180" s="128"/>
      <c r="AY180" s="129"/>
      <c r="AZ180" s="111" t="str">
        <f t="shared" si="56"/>
        <v/>
      </c>
      <c r="BA180" s="130"/>
      <c r="BB180" s="131"/>
      <c r="BC180" s="112" t="str">
        <f t="shared" si="57"/>
        <v/>
      </c>
      <c r="BD180" s="89" t="str">
        <f t="shared" si="58"/>
        <v>Non Validé</v>
      </c>
      <c r="BE180" s="133"/>
      <c r="BF180" s="134"/>
      <c r="BG180" s="264" t="e">
        <f t="shared" si="47"/>
        <v>#DIV/0!</v>
      </c>
      <c r="BH180" s="135"/>
      <c r="BI180" s="136"/>
      <c r="BJ180" s="113" t="str">
        <f t="shared" si="59"/>
        <v/>
      </c>
      <c r="BK180" s="137"/>
      <c r="BL180" s="136"/>
      <c r="BM180" s="98" t="str">
        <f t="shared" si="60"/>
        <v/>
      </c>
      <c r="BN180" s="92" t="str">
        <f t="shared" si="61"/>
        <v>Non Validé</v>
      </c>
      <c r="BR180"/>
    </row>
    <row r="181" spans="1:70" ht="30" customHeight="1" x14ac:dyDescent="0.2">
      <c r="A181" s="2">
        <v>177</v>
      </c>
      <c r="B181" s="116"/>
      <c r="C181" s="1"/>
      <c r="D181" s="93"/>
      <c r="E181" s="93"/>
      <c r="F181" s="93"/>
      <c r="G181" s="199"/>
      <c r="H181" s="244"/>
      <c r="I181" s="245"/>
      <c r="J181" s="249"/>
      <c r="K181" s="247"/>
      <c r="L181" s="259"/>
      <c r="M181" s="212" t="str">
        <f t="shared" si="48"/>
        <v>AJOURNE-E</v>
      </c>
      <c r="N181" s="119"/>
      <c r="O181" s="7"/>
      <c r="P181" s="261" t="e">
        <f t="shared" si="44"/>
        <v>#DIV/0!</v>
      </c>
      <c r="Q181" s="24"/>
      <c r="R181" s="25"/>
      <c r="S181" s="100" t="str">
        <f t="shared" si="49"/>
        <v/>
      </c>
      <c r="T181" s="51"/>
      <c r="U181" s="49"/>
      <c r="V181" s="103" t="str">
        <f t="shared" si="50"/>
        <v/>
      </c>
      <c r="W181" s="87" t="str">
        <f t="shared" si="51"/>
        <v>Non Validé</v>
      </c>
      <c r="X181" s="26"/>
      <c r="Y181" s="27"/>
      <c r="Z181" s="28"/>
      <c r="AA181" s="262" t="e">
        <f t="shared" si="45"/>
        <v>#DIV/0!</v>
      </c>
      <c r="AB181" s="29"/>
      <c r="AC181" s="30"/>
      <c r="AD181" s="27"/>
      <c r="AE181" s="106" t="str">
        <f t="shared" si="42"/>
        <v/>
      </c>
      <c r="AF181" s="45"/>
      <c r="AG181" s="46"/>
      <c r="AH181" s="106" t="str">
        <f t="shared" si="43"/>
        <v/>
      </c>
      <c r="AI181" s="53"/>
      <c r="AJ181" s="46"/>
      <c r="AK181" s="190" t="str">
        <f t="shared" si="52"/>
        <v/>
      </c>
      <c r="AL181" s="189" t="str">
        <f t="shared" si="62"/>
        <v>Non Validé</v>
      </c>
      <c r="AM181" s="68"/>
      <c r="AN181" s="69"/>
      <c r="AO181" s="263" t="e">
        <f t="shared" si="46"/>
        <v>#DIV/0!</v>
      </c>
      <c r="AP181" s="31"/>
      <c r="AQ181" s="32"/>
      <c r="AR181" s="109" t="str">
        <f t="shared" si="53"/>
        <v/>
      </c>
      <c r="AS181" s="56"/>
      <c r="AT181" s="57"/>
      <c r="AU181" s="110" t="str">
        <f t="shared" si="54"/>
        <v/>
      </c>
      <c r="AV181" s="88" t="str">
        <f t="shared" si="55"/>
        <v>Non Validé</v>
      </c>
      <c r="AW181" s="127"/>
      <c r="AX181" s="128"/>
      <c r="AY181" s="129"/>
      <c r="AZ181" s="111" t="str">
        <f t="shared" si="56"/>
        <v/>
      </c>
      <c r="BA181" s="130"/>
      <c r="BB181" s="131"/>
      <c r="BC181" s="112" t="str">
        <f t="shared" si="57"/>
        <v/>
      </c>
      <c r="BD181" s="89" t="str">
        <f t="shared" si="58"/>
        <v>Non Validé</v>
      </c>
      <c r="BE181" s="133"/>
      <c r="BF181" s="134"/>
      <c r="BG181" s="264" t="e">
        <f t="shared" si="47"/>
        <v>#DIV/0!</v>
      </c>
      <c r="BH181" s="135"/>
      <c r="BI181" s="136"/>
      <c r="BJ181" s="113" t="str">
        <f t="shared" si="59"/>
        <v/>
      </c>
      <c r="BK181" s="137"/>
      <c r="BL181" s="136"/>
      <c r="BM181" s="98" t="str">
        <f t="shared" si="60"/>
        <v/>
      </c>
      <c r="BN181" s="92" t="str">
        <f t="shared" si="61"/>
        <v>Non Validé</v>
      </c>
      <c r="BR181"/>
    </row>
    <row r="182" spans="1:70" ht="30" customHeight="1" x14ac:dyDescent="0.2">
      <c r="A182" s="2">
        <v>178</v>
      </c>
      <c r="B182" s="116"/>
      <c r="C182" s="1"/>
      <c r="D182" s="93"/>
      <c r="E182" s="93"/>
      <c r="F182" s="93"/>
      <c r="G182" s="199"/>
      <c r="H182" s="244"/>
      <c r="I182" s="245"/>
      <c r="J182" s="249"/>
      <c r="K182" s="247"/>
      <c r="L182" s="259"/>
      <c r="M182" s="212" t="str">
        <f t="shared" si="48"/>
        <v>AJOURNE-E</v>
      </c>
      <c r="N182" s="119"/>
      <c r="O182" s="7"/>
      <c r="P182" s="261" t="e">
        <f t="shared" si="44"/>
        <v>#DIV/0!</v>
      </c>
      <c r="Q182" s="24"/>
      <c r="R182" s="25"/>
      <c r="S182" s="100" t="str">
        <f t="shared" si="49"/>
        <v/>
      </c>
      <c r="T182" s="51"/>
      <c r="U182" s="49"/>
      <c r="V182" s="103" t="str">
        <f t="shared" si="50"/>
        <v/>
      </c>
      <c r="W182" s="87" t="str">
        <f t="shared" si="51"/>
        <v>Non Validé</v>
      </c>
      <c r="X182" s="26"/>
      <c r="Y182" s="27"/>
      <c r="Z182" s="28"/>
      <c r="AA182" s="262" t="e">
        <f t="shared" si="45"/>
        <v>#DIV/0!</v>
      </c>
      <c r="AB182" s="29"/>
      <c r="AC182" s="30"/>
      <c r="AD182" s="27"/>
      <c r="AE182" s="106" t="str">
        <f t="shared" si="42"/>
        <v/>
      </c>
      <c r="AF182" s="45"/>
      <c r="AG182" s="46"/>
      <c r="AH182" s="106" t="str">
        <f t="shared" si="43"/>
        <v/>
      </c>
      <c r="AI182" s="53"/>
      <c r="AJ182" s="46"/>
      <c r="AK182" s="190" t="str">
        <f t="shared" si="52"/>
        <v/>
      </c>
      <c r="AL182" s="189" t="str">
        <f t="shared" si="62"/>
        <v>Non Validé</v>
      </c>
      <c r="AM182" s="68"/>
      <c r="AN182" s="69"/>
      <c r="AO182" s="263" t="e">
        <f t="shared" si="46"/>
        <v>#DIV/0!</v>
      </c>
      <c r="AP182" s="31"/>
      <c r="AQ182" s="32"/>
      <c r="AR182" s="109" t="str">
        <f t="shared" si="53"/>
        <v/>
      </c>
      <c r="AS182" s="56"/>
      <c r="AT182" s="57"/>
      <c r="AU182" s="110" t="str">
        <f t="shared" si="54"/>
        <v/>
      </c>
      <c r="AV182" s="88" t="str">
        <f t="shared" si="55"/>
        <v>Non Validé</v>
      </c>
      <c r="AW182" s="127"/>
      <c r="AX182" s="128"/>
      <c r="AY182" s="129"/>
      <c r="AZ182" s="111" t="str">
        <f t="shared" si="56"/>
        <v/>
      </c>
      <c r="BA182" s="130"/>
      <c r="BB182" s="131"/>
      <c r="BC182" s="112" t="str">
        <f t="shared" si="57"/>
        <v/>
      </c>
      <c r="BD182" s="89" t="str">
        <f t="shared" si="58"/>
        <v>Non Validé</v>
      </c>
      <c r="BE182" s="133"/>
      <c r="BF182" s="134"/>
      <c r="BG182" s="264" t="e">
        <f t="shared" si="47"/>
        <v>#DIV/0!</v>
      </c>
      <c r="BH182" s="135"/>
      <c r="BI182" s="136"/>
      <c r="BJ182" s="113" t="str">
        <f t="shared" si="59"/>
        <v/>
      </c>
      <c r="BK182" s="137"/>
      <c r="BL182" s="136"/>
      <c r="BM182" s="98" t="str">
        <f t="shared" si="60"/>
        <v/>
      </c>
      <c r="BN182" s="92" t="str">
        <f t="shared" si="61"/>
        <v>Non Validé</v>
      </c>
      <c r="BR182"/>
    </row>
    <row r="183" spans="1:70" ht="30" customHeight="1" x14ac:dyDescent="0.2">
      <c r="A183" s="2">
        <v>179</v>
      </c>
      <c r="B183" s="116"/>
      <c r="C183" s="1"/>
      <c r="D183" s="93"/>
      <c r="E183" s="93"/>
      <c r="F183" s="93"/>
      <c r="G183" s="199"/>
      <c r="H183" s="244"/>
      <c r="I183" s="245"/>
      <c r="J183" s="249"/>
      <c r="K183" s="247"/>
      <c r="L183" s="259"/>
      <c r="M183" s="212" t="str">
        <f t="shared" si="48"/>
        <v>AJOURNE-E</v>
      </c>
      <c r="N183" s="119"/>
      <c r="O183" s="7"/>
      <c r="P183" s="261" t="e">
        <f t="shared" si="44"/>
        <v>#DIV/0!</v>
      </c>
      <c r="Q183" s="24"/>
      <c r="R183" s="25"/>
      <c r="S183" s="100" t="str">
        <f t="shared" si="49"/>
        <v/>
      </c>
      <c r="T183" s="51"/>
      <c r="U183" s="49"/>
      <c r="V183" s="103" t="str">
        <f t="shared" si="50"/>
        <v/>
      </c>
      <c r="W183" s="87" t="str">
        <f t="shared" si="51"/>
        <v>Non Validé</v>
      </c>
      <c r="X183" s="26"/>
      <c r="Y183" s="27"/>
      <c r="Z183" s="28"/>
      <c r="AA183" s="262" t="e">
        <f t="shared" si="45"/>
        <v>#DIV/0!</v>
      </c>
      <c r="AB183" s="29"/>
      <c r="AC183" s="30"/>
      <c r="AD183" s="27"/>
      <c r="AE183" s="106" t="str">
        <f t="shared" si="42"/>
        <v/>
      </c>
      <c r="AF183" s="45"/>
      <c r="AG183" s="46"/>
      <c r="AH183" s="106" t="str">
        <f t="shared" si="43"/>
        <v/>
      </c>
      <c r="AI183" s="53"/>
      <c r="AJ183" s="46"/>
      <c r="AK183" s="190" t="str">
        <f t="shared" si="52"/>
        <v/>
      </c>
      <c r="AL183" s="189" t="str">
        <f t="shared" si="62"/>
        <v>Non Validé</v>
      </c>
      <c r="AM183" s="68"/>
      <c r="AN183" s="69"/>
      <c r="AO183" s="263" t="e">
        <f t="shared" si="46"/>
        <v>#DIV/0!</v>
      </c>
      <c r="AP183" s="31"/>
      <c r="AQ183" s="32"/>
      <c r="AR183" s="109" t="str">
        <f t="shared" si="53"/>
        <v/>
      </c>
      <c r="AS183" s="56"/>
      <c r="AT183" s="57"/>
      <c r="AU183" s="110" t="str">
        <f t="shared" si="54"/>
        <v/>
      </c>
      <c r="AV183" s="88" t="str">
        <f t="shared" si="55"/>
        <v>Non Validé</v>
      </c>
      <c r="AW183" s="127"/>
      <c r="AX183" s="128"/>
      <c r="AY183" s="129"/>
      <c r="AZ183" s="111" t="str">
        <f t="shared" si="56"/>
        <v/>
      </c>
      <c r="BA183" s="130"/>
      <c r="BB183" s="131"/>
      <c r="BC183" s="112" t="str">
        <f t="shared" si="57"/>
        <v/>
      </c>
      <c r="BD183" s="89" t="str">
        <f t="shared" si="58"/>
        <v>Non Validé</v>
      </c>
      <c r="BE183" s="133"/>
      <c r="BF183" s="134"/>
      <c r="BG183" s="264" t="e">
        <f t="shared" si="47"/>
        <v>#DIV/0!</v>
      </c>
      <c r="BH183" s="135"/>
      <c r="BI183" s="136"/>
      <c r="BJ183" s="113" t="str">
        <f t="shared" si="59"/>
        <v/>
      </c>
      <c r="BK183" s="137"/>
      <c r="BL183" s="136"/>
      <c r="BM183" s="98" t="str">
        <f t="shared" si="60"/>
        <v/>
      </c>
      <c r="BN183" s="92" t="str">
        <f t="shared" si="61"/>
        <v>Non Validé</v>
      </c>
      <c r="BR183"/>
    </row>
    <row r="184" spans="1:70" ht="30" customHeight="1" x14ac:dyDescent="0.2">
      <c r="A184" s="2">
        <v>180</v>
      </c>
      <c r="B184" s="116"/>
      <c r="C184" s="1"/>
      <c r="D184" s="93"/>
      <c r="E184" s="93"/>
      <c r="F184" s="93"/>
      <c r="G184" s="199"/>
      <c r="H184" s="244"/>
      <c r="I184" s="245"/>
      <c r="J184" s="249"/>
      <c r="K184" s="247"/>
      <c r="L184" s="259"/>
      <c r="M184" s="212" t="str">
        <f t="shared" si="48"/>
        <v>AJOURNE-E</v>
      </c>
      <c r="N184" s="119"/>
      <c r="O184" s="7"/>
      <c r="P184" s="261" t="e">
        <f t="shared" si="44"/>
        <v>#DIV/0!</v>
      </c>
      <c r="Q184" s="24"/>
      <c r="R184" s="25"/>
      <c r="S184" s="100" t="str">
        <f t="shared" si="49"/>
        <v/>
      </c>
      <c r="T184" s="51"/>
      <c r="U184" s="49"/>
      <c r="V184" s="103" t="str">
        <f t="shared" si="50"/>
        <v/>
      </c>
      <c r="W184" s="87" t="str">
        <f t="shared" si="51"/>
        <v>Non Validé</v>
      </c>
      <c r="X184" s="26"/>
      <c r="Y184" s="27"/>
      <c r="Z184" s="28"/>
      <c r="AA184" s="262" t="e">
        <f t="shared" si="45"/>
        <v>#DIV/0!</v>
      </c>
      <c r="AB184" s="29"/>
      <c r="AC184" s="30"/>
      <c r="AD184" s="27"/>
      <c r="AE184" s="106" t="str">
        <f t="shared" si="42"/>
        <v/>
      </c>
      <c r="AF184" s="45"/>
      <c r="AG184" s="46"/>
      <c r="AH184" s="106" t="str">
        <f t="shared" si="43"/>
        <v/>
      </c>
      <c r="AI184" s="53"/>
      <c r="AJ184" s="46"/>
      <c r="AK184" s="190" t="str">
        <f t="shared" si="52"/>
        <v/>
      </c>
      <c r="AL184" s="189" t="str">
        <f t="shared" si="62"/>
        <v>Non Validé</v>
      </c>
      <c r="AM184" s="68"/>
      <c r="AN184" s="69"/>
      <c r="AO184" s="263" t="e">
        <f t="shared" si="46"/>
        <v>#DIV/0!</v>
      </c>
      <c r="AP184" s="31"/>
      <c r="AQ184" s="32"/>
      <c r="AR184" s="109" t="str">
        <f t="shared" si="53"/>
        <v/>
      </c>
      <c r="AS184" s="56"/>
      <c r="AT184" s="57"/>
      <c r="AU184" s="110" t="str">
        <f t="shared" si="54"/>
        <v/>
      </c>
      <c r="AV184" s="88" t="str">
        <f t="shared" si="55"/>
        <v>Non Validé</v>
      </c>
      <c r="AW184" s="127"/>
      <c r="AX184" s="128"/>
      <c r="AY184" s="129"/>
      <c r="AZ184" s="111" t="str">
        <f t="shared" si="56"/>
        <v/>
      </c>
      <c r="BA184" s="130"/>
      <c r="BB184" s="131"/>
      <c r="BC184" s="112" t="str">
        <f t="shared" si="57"/>
        <v/>
      </c>
      <c r="BD184" s="89" t="str">
        <f t="shared" si="58"/>
        <v>Non Validé</v>
      </c>
      <c r="BE184" s="133"/>
      <c r="BF184" s="134"/>
      <c r="BG184" s="264" t="e">
        <f t="shared" si="47"/>
        <v>#DIV/0!</v>
      </c>
      <c r="BH184" s="135"/>
      <c r="BI184" s="136"/>
      <c r="BJ184" s="113" t="str">
        <f t="shared" si="59"/>
        <v/>
      </c>
      <c r="BK184" s="137"/>
      <c r="BL184" s="136"/>
      <c r="BM184" s="98" t="str">
        <f t="shared" si="60"/>
        <v/>
      </c>
      <c r="BN184" s="92" t="str">
        <f t="shared" si="61"/>
        <v>Non Validé</v>
      </c>
      <c r="BR184"/>
    </row>
    <row r="185" spans="1:70" ht="30" customHeight="1" x14ac:dyDescent="0.2">
      <c r="A185" s="2">
        <v>181</v>
      </c>
      <c r="B185" s="116"/>
      <c r="C185" s="1"/>
      <c r="D185" s="93"/>
      <c r="E185" s="93"/>
      <c r="F185" s="93"/>
      <c r="G185" s="199"/>
      <c r="H185" s="244"/>
      <c r="I185" s="245"/>
      <c r="J185" s="249"/>
      <c r="K185" s="247"/>
      <c r="L185" s="259"/>
      <c r="M185" s="212" t="str">
        <f t="shared" si="48"/>
        <v>AJOURNE-E</v>
      </c>
      <c r="N185" s="119"/>
      <c r="O185" s="7"/>
      <c r="P185" s="261" t="e">
        <f t="shared" si="44"/>
        <v>#DIV/0!</v>
      </c>
      <c r="Q185" s="24"/>
      <c r="R185" s="25"/>
      <c r="S185" s="100" t="str">
        <f t="shared" si="49"/>
        <v/>
      </c>
      <c r="T185" s="51"/>
      <c r="U185" s="49"/>
      <c r="V185" s="103" t="str">
        <f t="shared" si="50"/>
        <v/>
      </c>
      <c r="W185" s="87" t="str">
        <f t="shared" si="51"/>
        <v>Non Validé</v>
      </c>
      <c r="X185" s="26"/>
      <c r="Y185" s="27"/>
      <c r="Z185" s="28"/>
      <c r="AA185" s="262" t="e">
        <f t="shared" si="45"/>
        <v>#DIV/0!</v>
      </c>
      <c r="AB185" s="29"/>
      <c r="AC185" s="30"/>
      <c r="AD185" s="27"/>
      <c r="AE185" s="106" t="str">
        <f t="shared" si="42"/>
        <v/>
      </c>
      <c r="AF185" s="45"/>
      <c r="AG185" s="46"/>
      <c r="AH185" s="106" t="str">
        <f t="shared" si="43"/>
        <v/>
      </c>
      <c r="AI185" s="53"/>
      <c r="AJ185" s="46"/>
      <c r="AK185" s="190" t="str">
        <f t="shared" si="52"/>
        <v/>
      </c>
      <c r="AL185" s="189" t="str">
        <f t="shared" si="62"/>
        <v>Non Validé</v>
      </c>
      <c r="AM185" s="68"/>
      <c r="AN185" s="69"/>
      <c r="AO185" s="263" t="e">
        <f t="shared" si="46"/>
        <v>#DIV/0!</v>
      </c>
      <c r="AP185" s="31"/>
      <c r="AQ185" s="32"/>
      <c r="AR185" s="109" t="str">
        <f t="shared" si="53"/>
        <v/>
      </c>
      <c r="AS185" s="56"/>
      <c r="AT185" s="57"/>
      <c r="AU185" s="110" t="str">
        <f t="shared" si="54"/>
        <v/>
      </c>
      <c r="AV185" s="88" t="str">
        <f t="shared" si="55"/>
        <v>Non Validé</v>
      </c>
      <c r="AW185" s="127"/>
      <c r="AX185" s="128"/>
      <c r="AY185" s="129"/>
      <c r="AZ185" s="111" t="str">
        <f t="shared" si="56"/>
        <v/>
      </c>
      <c r="BA185" s="130"/>
      <c r="BB185" s="131"/>
      <c r="BC185" s="112" t="str">
        <f t="shared" si="57"/>
        <v/>
      </c>
      <c r="BD185" s="89" t="str">
        <f t="shared" si="58"/>
        <v>Non Validé</v>
      </c>
      <c r="BE185" s="133"/>
      <c r="BF185" s="134"/>
      <c r="BG185" s="264" t="e">
        <f t="shared" si="47"/>
        <v>#DIV/0!</v>
      </c>
      <c r="BH185" s="135"/>
      <c r="BI185" s="136"/>
      <c r="BJ185" s="113" t="str">
        <f t="shared" si="59"/>
        <v/>
      </c>
      <c r="BK185" s="137"/>
      <c r="BL185" s="136"/>
      <c r="BM185" s="98" t="str">
        <f t="shared" si="60"/>
        <v/>
      </c>
      <c r="BN185" s="92" t="str">
        <f t="shared" si="61"/>
        <v>Non Validé</v>
      </c>
      <c r="BR185"/>
    </row>
    <row r="186" spans="1:70" ht="30" customHeight="1" x14ac:dyDescent="0.2">
      <c r="A186" s="2">
        <v>182</v>
      </c>
      <c r="B186" s="116"/>
      <c r="C186" s="1"/>
      <c r="D186" s="93"/>
      <c r="E186" s="93"/>
      <c r="F186" s="93"/>
      <c r="G186" s="199"/>
      <c r="H186" s="244"/>
      <c r="I186" s="245"/>
      <c r="J186" s="249"/>
      <c r="K186" s="247"/>
      <c r="L186" s="259"/>
      <c r="M186" s="212" t="str">
        <f t="shared" si="48"/>
        <v>AJOURNE-E</v>
      </c>
      <c r="N186" s="119"/>
      <c r="O186" s="7"/>
      <c r="P186" s="261" t="e">
        <f t="shared" si="44"/>
        <v>#DIV/0!</v>
      </c>
      <c r="Q186" s="24"/>
      <c r="R186" s="25"/>
      <c r="S186" s="100" t="str">
        <f t="shared" si="49"/>
        <v/>
      </c>
      <c r="T186" s="51"/>
      <c r="U186" s="49"/>
      <c r="V186" s="103" t="str">
        <f t="shared" si="50"/>
        <v/>
      </c>
      <c r="W186" s="87" t="str">
        <f t="shared" si="51"/>
        <v>Non Validé</v>
      </c>
      <c r="X186" s="26"/>
      <c r="Y186" s="27"/>
      <c r="Z186" s="28"/>
      <c r="AA186" s="262" t="e">
        <f t="shared" si="45"/>
        <v>#DIV/0!</v>
      </c>
      <c r="AB186" s="29"/>
      <c r="AC186" s="30"/>
      <c r="AD186" s="27"/>
      <c r="AE186" s="106" t="str">
        <f t="shared" si="42"/>
        <v/>
      </c>
      <c r="AF186" s="45"/>
      <c r="AG186" s="46"/>
      <c r="AH186" s="106" t="str">
        <f t="shared" si="43"/>
        <v/>
      </c>
      <c r="AI186" s="53"/>
      <c r="AJ186" s="46"/>
      <c r="AK186" s="190" t="str">
        <f t="shared" si="52"/>
        <v/>
      </c>
      <c r="AL186" s="189" t="str">
        <f t="shared" si="62"/>
        <v>Non Validé</v>
      </c>
      <c r="AM186" s="68"/>
      <c r="AN186" s="69"/>
      <c r="AO186" s="263" t="e">
        <f t="shared" si="46"/>
        <v>#DIV/0!</v>
      </c>
      <c r="AP186" s="31"/>
      <c r="AQ186" s="32"/>
      <c r="AR186" s="109" t="str">
        <f t="shared" si="53"/>
        <v/>
      </c>
      <c r="AS186" s="56"/>
      <c r="AT186" s="57"/>
      <c r="AU186" s="110" t="str">
        <f t="shared" si="54"/>
        <v/>
      </c>
      <c r="AV186" s="88" t="str">
        <f t="shared" si="55"/>
        <v>Non Validé</v>
      </c>
      <c r="AW186" s="127"/>
      <c r="AX186" s="128"/>
      <c r="AY186" s="129"/>
      <c r="AZ186" s="111" t="str">
        <f t="shared" si="56"/>
        <v/>
      </c>
      <c r="BA186" s="130"/>
      <c r="BB186" s="131"/>
      <c r="BC186" s="112" t="str">
        <f t="shared" si="57"/>
        <v/>
      </c>
      <c r="BD186" s="89" t="str">
        <f t="shared" si="58"/>
        <v>Non Validé</v>
      </c>
      <c r="BE186" s="133"/>
      <c r="BF186" s="134"/>
      <c r="BG186" s="264" t="e">
        <f t="shared" si="47"/>
        <v>#DIV/0!</v>
      </c>
      <c r="BH186" s="135"/>
      <c r="BI186" s="136"/>
      <c r="BJ186" s="113" t="str">
        <f t="shared" si="59"/>
        <v/>
      </c>
      <c r="BK186" s="137"/>
      <c r="BL186" s="136"/>
      <c r="BM186" s="98" t="str">
        <f t="shared" si="60"/>
        <v/>
      </c>
      <c r="BN186" s="92" t="str">
        <f t="shared" si="61"/>
        <v>Non Validé</v>
      </c>
      <c r="BR186"/>
    </row>
    <row r="187" spans="1:70" ht="30" customHeight="1" x14ac:dyDescent="0.2">
      <c r="A187" s="2">
        <v>183</v>
      </c>
      <c r="B187" s="116"/>
      <c r="C187" s="1"/>
      <c r="D187" s="93"/>
      <c r="E187" s="93"/>
      <c r="F187" s="93"/>
      <c r="G187" s="199"/>
      <c r="H187" s="244"/>
      <c r="I187" s="245"/>
      <c r="J187" s="249"/>
      <c r="K187" s="247"/>
      <c r="L187" s="259"/>
      <c r="M187" s="212" t="str">
        <f t="shared" si="48"/>
        <v>AJOURNE-E</v>
      </c>
      <c r="N187" s="119"/>
      <c r="O187" s="7"/>
      <c r="P187" s="261" t="e">
        <f t="shared" si="44"/>
        <v>#DIV/0!</v>
      </c>
      <c r="Q187" s="24"/>
      <c r="R187" s="25"/>
      <c r="S187" s="100" t="str">
        <f t="shared" si="49"/>
        <v/>
      </c>
      <c r="T187" s="51"/>
      <c r="U187" s="49"/>
      <c r="V187" s="103" t="str">
        <f t="shared" si="50"/>
        <v/>
      </c>
      <c r="W187" s="87" t="str">
        <f t="shared" si="51"/>
        <v>Non Validé</v>
      </c>
      <c r="X187" s="26"/>
      <c r="Y187" s="27"/>
      <c r="Z187" s="28"/>
      <c r="AA187" s="262" t="e">
        <f t="shared" si="45"/>
        <v>#DIV/0!</v>
      </c>
      <c r="AB187" s="29"/>
      <c r="AC187" s="30"/>
      <c r="AD187" s="27"/>
      <c r="AE187" s="106" t="str">
        <f t="shared" si="42"/>
        <v/>
      </c>
      <c r="AF187" s="45"/>
      <c r="AG187" s="46"/>
      <c r="AH187" s="106" t="str">
        <f t="shared" si="43"/>
        <v/>
      </c>
      <c r="AI187" s="53"/>
      <c r="AJ187" s="46"/>
      <c r="AK187" s="190" t="str">
        <f t="shared" si="52"/>
        <v/>
      </c>
      <c r="AL187" s="189" t="str">
        <f t="shared" si="62"/>
        <v>Non Validé</v>
      </c>
      <c r="AM187" s="68"/>
      <c r="AN187" s="69"/>
      <c r="AO187" s="263" t="e">
        <f t="shared" si="46"/>
        <v>#DIV/0!</v>
      </c>
      <c r="AP187" s="31"/>
      <c r="AQ187" s="32"/>
      <c r="AR187" s="109" t="str">
        <f t="shared" si="53"/>
        <v/>
      </c>
      <c r="AS187" s="56"/>
      <c r="AT187" s="57"/>
      <c r="AU187" s="110" t="str">
        <f t="shared" si="54"/>
        <v/>
      </c>
      <c r="AV187" s="88" t="str">
        <f t="shared" si="55"/>
        <v>Non Validé</v>
      </c>
      <c r="AW187" s="127"/>
      <c r="AX187" s="128"/>
      <c r="AY187" s="129"/>
      <c r="AZ187" s="111" t="str">
        <f t="shared" si="56"/>
        <v/>
      </c>
      <c r="BA187" s="130"/>
      <c r="BB187" s="131"/>
      <c r="BC187" s="112" t="str">
        <f t="shared" si="57"/>
        <v/>
      </c>
      <c r="BD187" s="89" t="str">
        <f t="shared" si="58"/>
        <v>Non Validé</v>
      </c>
      <c r="BE187" s="133"/>
      <c r="BF187" s="134"/>
      <c r="BG187" s="264" t="e">
        <f t="shared" si="47"/>
        <v>#DIV/0!</v>
      </c>
      <c r="BH187" s="135"/>
      <c r="BI187" s="136"/>
      <c r="BJ187" s="113" t="str">
        <f t="shared" si="59"/>
        <v/>
      </c>
      <c r="BK187" s="137"/>
      <c r="BL187" s="136"/>
      <c r="BM187" s="98" t="str">
        <f t="shared" si="60"/>
        <v/>
      </c>
      <c r="BN187" s="92" t="str">
        <f t="shared" si="61"/>
        <v>Non Validé</v>
      </c>
      <c r="BR187"/>
    </row>
    <row r="188" spans="1:70" ht="30" customHeight="1" x14ac:dyDescent="0.2">
      <c r="A188" s="2">
        <v>184</v>
      </c>
      <c r="B188" s="116"/>
      <c r="C188" s="1"/>
      <c r="D188" s="93"/>
      <c r="E188" s="93"/>
      <c r="F188" s="93"/>
      <c r="G188" s="199"/>
      <c r="H188" s="244"/>
      <c r="I188" s="245"/>
      <c r="J188" s="249"/>
      <c r="K188" s="247"/>
      <c r="L188" s="259"/>
      <c r="M188" s="212" t="str">
        <f t="shared" si="48"/>
        <v>AJOURNE-E</v>
      </c>
      <c r="N188" s="119"/>
      <c r="O188" s="7"/>
      <c r="P188" s="261" t="e">
        <f t="shared" si="44"/>
        <v>#DIV/0!</v>
      </c>
      <c r="Q188" s="24"/>
      <c r="R188" s="25"/>
      <c r="S188" s="100" t="str">
        <f t="shared" si="49"/>
        <v/>
      </c>
      <c r="T188" s="51"/>
      <c r="U188" s="49"/>
      <c r="V188" s="103" t="str">
        <f t="shared" si="50"/>
        <v/>
      </c>
      <c r="W188" s="87" t="str">
        <f t="shared" si="51"/>
        <v>Non Validé</v>
      </c>
      <c r="X188" s="26"/>
      <c r="Y188" s="27"/>
      <c r="Z188" s="28"/>
      <c r="AA188" s="262" t="e">
        <f t="shared" si="45"/>
        <v>#DIV/0!</v>
      </c>
      <c r="AB188" s="29"/>
      <c r="AC188" s="30"/>
      <c r="AD188" s="27"/>
      <c r="AE188" s="106" t="str">
        <f t="shared" si="42"/>
        <v/>
      </c>
      <c r="AF188" s="45"/>
      <c r="AG188" s="46"/>
      <c r="AH188" s="106" t="str">
        <f t="shared" si="43"/>
        <v/>
      </c>
      <c r="AI188" s="53"/>
      <c r="AJ188" s="46"/>
      <c r="AK188" s="190" t="str">
        <f t="shared" si="52"/>
        <v/>
      </c>
      <c r="AL188" s="189" t="str">
        <f t="shared" si="62"/>
        <v>Non Validé</v>
      </c>
      <c r="AM188" s="68"/>
      <c r="AN188" s="69"/>
      <c r="AO188" s="263" t="e">
        <f t="shared" si="46"/>
        <v>#DIV/0!</v>
      </c>
      <c r="AP188" s="31"/>
      <c r="AQ188" s="32"/>
      <c r="AR188" s="109" t="str">
        <f t="shared" si="53"/>
        <v/>
      </c>
      <c r="AS188" s="56"/>
      <c r="AT188" s="57"/>
      <c r="AU188" s="110" t="str">
        <f t="shared" si="54"/>
        <v/>
      </c>
      <c r="AV188" s="88" t="str">
        <f t="shared" si="55"/>
        <v>Non Validé</v>
      </c>
      <c r="AW188" s="127"/>
      <c r="AX188" s="128"/>
      <c r="AY188" s="129"/>
      <c r="AZ188" s="111" t="str">
        <f t="shared" si="56"/>
        <v/>
      </c>
      <c r="BA188" s="130"/>
      <c r="BB188" s="131"/>
      <c r="BC188" s="112" t="str">
        <f t="shared" si="57"/>
        <v/>
      </c>
      <c r="BD188" s="89" t="str">
        <f t="shared" si="58"/>
        <v>Non Validé</v>
      </c>
      <c r="BE188" s="133"/>
      <c r="BF188" s="134"/>
      <c r="BG188" s="264" t="e">
        <f t="shared" si="47"/>
        <v>#DIV/0!</v>
      </c>
      <c r="BH188" s="135"/>
      <c r="BI188" s="136"/>
      <c r="BJ188" s="113" t="str">
        <f t="shared" si="59"/>
        <v/>
      </c>
      <c r="BK188" s="137"/>
      <c r="BL188" s="136"/>
      <c r="BM188" s="98" t="str">
        <f t="shared" si="60"/>
        <v/>
      </c>
      <c r="BN188" s="92" t="str">
        <f t="shared" si="61"/>
        <v>Non Validé</v>
      </c>
      <c r="BR188"/>
    </row>
    <row r="189" spans="1:70" ht="30" customHeight="1" x14ac:dyDescent="0.2">
      <c r="A189" s="2">
        <v>185</v>
      </c>
      <c r="B189" s="116"/>
      <c r="C189" s="1"/>
      <c r="D189" s="93"/>
      <c r="E189" s="93"/>
      <c r="F189" s="93"/>
      <c r="G189" s="199"/>
      <c r="H189" s="244"/>
      <c r="I189" s="245"/>
      <c r="J189" s="249"/>
      <c r="K189" s="247"/>
      <c r="L189" s="259"/>
      <c r="M189" s="212" t="str">
        <f t="shared" si="48"/>
        <v>AJOURNE-E</v>
      </c>
      <c r="N189" s="119"/>
      <c r="O189" s="7"/>
      <c r="P189" s="261" t="e">
        <f t="shared" si="44"/>
        <v>#DIV/0!</v>
      </c>
      <c r="Q189" s="24"/>
      <c r="R189" s="25"/>
      <c r="S189" s="100" t="str">
        <f t="shared" si="49"/>
        <v/>
      </c>
      <c r="T189" s="51"/>
      <c r="U189" s="49"/>
      <c r="V189" s="103" t="str">
        <f t="shared" si="50"/>
        <v/>
      </c>
      <c r="W189" s="87" t="str">
        <f t="shared" si="51"/>
        <v>Non Validé</v>
      </c>
      <c r="X189" s="26"/>
      <c r="Y189" s="27"/>
      <c r="Z189" s="28"/>
      <c r="AA189" s="262" t="e">
        <f t="shared" si="45"/>
        <v>#DIV/0!</v>
      </c>
      <c r="AB189" s="29"/>
      <c r="AC189" s="30"/>
      <c r="AD189" s="27"/>
      <c r="AE189" s="106" t="str">
        <f t="shared" si="42"/>
        <v/>
      </c>
      <c r="AF189" s="45"/>
      <c r="AG189" s="46"/>
      <c r="AH189" s="106" t="str">
        <f t="shared" si="43"/>
        <v/>
      </c>
      <c r="AI189" s="53"/>
      <c r="AJ189" s="46"/>
      <c r="AK189" s="190" t="str">
        <f t="shared" si="52"/>
        <v/>
      </c>
      <c r="AL189" s="189" t="str">
        <f t="shared" si="62"/>
        <v>Non Validé</v>
      </c>
      <c r="AM189" s="68"/>
      <c r="AN189" s="69"/>
      <c r="AO189" s="263" t="e">
        <f t="shared" si="46"/>
        <v>#DIV/0!</v>
      </c>
      <c r="AP189" s="31"/>
      <c r="AQ189" s="32"/>
      <c r="AR189" s="109" t="str">
        <f t="shared" si="53"/>
        <v/>
      </c>
      <c r="AS189" s="56"/>
      <c r="AT189" s="57"/>
      <c r="AU189" s="110" t="str">
        <f t="shared" si="54"/>
        <v/>
      </c>
      <c r="AV189" s="88" t="str">
        <f t="shared" si="55"/>
        <v>Non Validé</v>
      </c>
      <c r="AW189" s="127"/>
      <c r="AX189" s="128"/>
      <c r="AY189" s="129"/>
      <c r="AZ189" s="111" t="str">
        <f t="shared" si="56"/>
        <v/>
      </c>
      <c r="BA189" s="130"/>
      <c r="BB189" s="131"/>
      <c r="BC189" s="112" t="str">
        <f t="shared" si="57"/>
        <v/>
      </c>
      <c r="BD189" s="89" t="str">
        <f t="shared" si="58"/>
        <v>Non Validé</v>
      </c>
      <c r="BE189" s="133"/>
      <c r="BF189" s="134"/>
      <c r="BG189" s="264" t="e">
        <f t="shared" si="47"/>
        <v>#DIV/0!</v>
      </c>
      <c r="BH189" s="135"/>
      <c r="BI189" s="136"/>
      <c r="BJ189" s="113" t="str">
        <f t="shared" si="59"/>
        <v/>
      </c>
      <c r="BK189" s="137"/>
      <c r="BL189" s="136"/>
      <c r="BM189" s="98" t="str">
        <f t="shared" si="60"/>
        <v/>
      </c>
      <c r="BN189" s="92" t="str">
        <f t="shared" si="61"/>
        <v>Non Validé</v>
      </c>
      <c r="BR189"/>
    </row>
    <row r="190" spans="1:70" ht="30" customHeight="1" x14ac:dyDescent="0.2">
      <c r="A190" s="2">
        <v>186</v>
      </c>
      <c r="B190" s="116"/>
      <c r="C190" s="1"/>
      <c r="D190" s="93"/>
      <c r="E190" s="93"/>
      <c r="F190" s="93"/>
      <c r="G190" s="199"/>
      <c r="H190" s="244"/>
      <c r="I190" s="245"/>
      <c r="J190" s="249"/>
      <c r="K190" s="247"/>
      <c r="L190" s="259"/>
      <c r="M190" s="212" t="str">
        <f t="shared" si="48"/>
        <v>AJOURNE-E</v>
      </c>
      <c r="N190" s="119"/>
      <c r="O190" s="7"/>
      <c r="P190" s="261" t="e">
        <f t="shared" si="44"/>
        <v>#DIV/0!</v>
      </c>
      <c r="Q190" s="24"/>
      <c r="R190" s="25"/>
      <c r="S190" s="100" t="str">
        <f t="shared" si="49"/>
        <v/>
      </c>
      <c r="T190" s="51"/>
      <c r="U190" s="49"/>
      <c r="V190" s="103" t="str">
        <f t="shared" si="50"/>
        <v/>
      </c>
      <c r="W190" s="87" t="str">
        <f t="shared" si="51"/>
        <v>Non Validé</v>
      </c>
      <c r="X190" s="26"/>
      <c r="Y190" s="27"/>
      <c r="Z190" s="28"/>
      <c r="AA190" s="262" t="e">
        <f t="shared" si="45"/>
        <v>#DIV/0!</v>
      </c>
      <c r="AB190" s="29"/>
      <c r="AC190" s="30"/>
      <c r="AD190" s="27"/>
      <c r="AE190" s="106" t="str">
        <f t="shared" si="42"/>
        <v/>
      </c>
      <c r="AF190" s="45"/>
      <c r="AG190" s="46"/>
      <c r="AH190" s="106" t="str">
        <f t="shared" si="43"/>
        <v/>
      </c>
      <c r="AI190" s="53"/>
      <c r="AJ190" s="46"/>
      <c r="AK190" s="190" t="str">
        <f t="shared" si="52"/>
        <v/>
      </c>
      <c r="AL190" s="189" t="str">
        <f t="shared" si="62"/>
        <v>Non Validé</v>
      </c>
      <c r="AM190" s="68"/>
      <c r="AN190" s="69"/>
      <c r="AO190" s="263" t="e">
        <f t="shared" si="46"/>
        <v>#DIV/0!</v>
      </c>
      <c r="AP190" s="31"/>
      <c r="AQ190" s="32"/>
      <c r="AR190" s="109" t="str">
        <f t="shared" si="53"/>
        <v/>
      </c>
      <c r="AS190" s="56"/>
      <c r="AT190" s="57"/>
      <c r="AU190" s="110" t="str">
        <f t="shared" si="54"/>
        <v/>
      </c>
      <c r="AV190" s="88" t="str">
        <f t="shared" si="55"/>
        <v>Non Validé</v>
      </c>
      <c r="AW190" s="127"/>
      <c r="AX190" s="128"/>
      <c r="AY190" s="129"/>
      <c r="AZ190" s="111" t="str">
        <f t="shared" si="56"/>
        <v/>
      </c>
      <c r="BA190" s="130"/>
      <c r="BB190" s="131"/>
      <c r="BC190" s="112" t="str">
        <f t="shared" si="57"/>
        <v/>
      </c>
      <c r="BD190" s="89" t="str">
        <f t="shared" si="58"/>
        <v>Non Validé</v>
      </c>
      <c r="BE190" s="133"/>
      <c r="BF190" s="134"/>
      <c r="BG190" s="264" t="e">
        <f t="shared" si="47"/>
        <v>#DIV/0!</v>
      </c>
      <c r="BH190" s="135"/>
      <c r="BI190" s="136"/>
      <c r="BJ190" s="113" t="str">
        <f t="shared" si="59"/>
        <v/>
      </c>
      <c r="BK190" s="137"/>
      <c r="BL190" s="136"/>
      <c r="BM190" s="98" t="str">
        <f t="shared" si="60"/>
        <v/>
      </c>
      <c r="BN190" s="92" t="str">
        <f t="shared" si="61"/>
        <v>Non Validé</v>
      </c>
      <c r="BR190"/>
    </row>
    <row r="191" spans="1:70" ht="30" customHeight="1" x14ac:dyDescent="0.2">
      <c r="A191" s="2">
        <v>187</v>
      </c>
      <c r="B191" s="116"/>
      <c r="C191" s="1"/>
      <c r="D191" s="93"/>
      <c r="E191" s="93"/>
      <c r="F191" s="93"/>
      <c r="G191" s="199"/>
      <c r="H191" s="244"/>
      <c r="I191" s="245"/>
      <c r="J191" s="249"/>
      <c r="K191" s="247"/>
      <c r="L191" s="259"/>
      <c r="M191" s="212" t="str">
        <f t="shared" si="48"/>
        <v>AJOURNE-E</v>
      </c>
      <c r="N191" s="119"/>
      <c r="O191" s="7"/>
      <c r="P191" s="261" t="e">
        <f t="shared" si="44"/>
        <v>#DIV/0!</v>
      </c>
      <c r="Q191" s="24"/>
      <c r="R191" s="25"/>
      <c r="S191" s="100" t="str">
        <f t="shared" si="49"/>
        <v/>
      </c>
      <c r="T191" s="51"/>
      <c r="U191" s="49"/>
      <c r="V191" s="103" t="str">
        <f t="shared" si="50"/>
        <v/>
      </c>
      <c r="W191" s="87" t="str">
        <f t="shared" si="51"/>
        <v>Non Validé</v>
      </c>
      <c r="X191" s="26"/>
      <c r="Y191" s="27"/>
      <c r="Z191" s="28"/>
      <c r="AA191" s="262" t="e">
        <f t="shared" si="45"/>
        <v>#DIV/0!</v>
      </c>
      <c r="AB191" s="29"/>
      <c r="AC191" s="30"/>
      <c r="AD191" s="27"/>
      <c r="AE191" s="106" t="str">
        <f t="shared" si="42"/>
        <v/>
      </c>
      <c r="AF191" s="45"/>
      <c r="AG191" s="46"/>
      <c r="AH191" s="106" t="str">
        <f t="shared" si="43"/>
        <v/>
      </c>
      <c r="AI191" s="53"/>
      <c r="AJ191" s="46"/>
      <c r="AK191" s="190" t="str">
        <f t="shared" si="52"/>
        <v/>
      </c>
      <c r="AL191" s="189" t="str">
        <f t="shared" si="62"/>
        <v>Non Validé</v>
      </c>
      <c r="AM191" s="68"/>
      <c r="AN191" s="69"/>
      <c r="AO191" s="263" t="e">
        <f t="shared" si="46"/>
        <v>#DIV/0!</v>
      </c>
      <c r="AP191" s="31"/>
      <c r="AQ191" s="32"/>
      <c r="AR191" s="109" t="str">
        <f t="shared" si="53"/>
        <v/>
      </c>
      <c r="AS191" s="56"/>
      <c r="AT191" s="57"/>
      <c r="AU191" s="110" t="str">
        <f t="shared" si="54"/>
        <v/>
      </c>
      <c r="AV191" s="88" t="str">
        <f t="shared" si="55"/>
        <v>Non Validé</v>
      </c>
      <c r="AW191" s="127"/>
      <c r="AX191" s="128"/>
      <c r="AY191" s="129"/>
      <c r="AZ191" s="111" t="str">
        <f t="shared" si="56"/>
        <v/>
      </c>
      <c r="BA191" s="130"/>
      <c r="BB191" s="131"/>
      <c r="BC191" s="112" t="str">
        <f t="shared" si="57"/>
        <v/>
      </c>
      <c r="BD191" s="89" t="str">
        <f t="shared" si="58"/>
        <v>Non Validé</v>
      </c>
      <c r="BE191" s="133"/>
      <c r="BF191" s="134"/>
      <c r="BG191" s="264" t="e">
        <f t="shared" si="47"/>
        <v>#DIV/0!</v>
      </c>
      <c r="BH191" s="135"/>
      <c r="BI191" s="136"/>
      <c r="BJ191" s="113" t="str">
        <f t="shared" si="59"/>
        <v/>
      </c>
      <c r="BK191" s="137"/>
      <c r="BL191" s="136"/>
      <c r="BM191" s="98" t="str">
        <f t="shared" si="60"/>
        <v/>
      </c>
      <c r="BN191" s="92" t="str">
        <f t="shared" si="61"/>
        <v>Non Validé</v>
      </c>
      <c r="BR191"/>
    </row>
    <row r="192" spans="1:70" ht="30" customHeight="1" x14ac:dyDescent="0.2">
      <c r="A192" s="2">
        <v>188</v>
      </c>
      <c r="B192" s="116"/>
      <c r="C192" s="1"/>
      <c r="D192" s="93"/>
      <c r="E192" s="93"/>
      <c r="F192" s="93"/>
      <c r="G192" s="199"/>
      <c r="H192" s="244"/>
      <c r="I192" s="245"/>
      <c r="J192" s="249"/>
      <c r="K192" s="247"/>
      <c r="L192" s="259"/>
      <c r="M192" s="212" t="str">
        <f t="shared" si="48"/>
        <v>AJOURNE-E</v>
      </c>
      <c r="N192" s="119"/>
      <c r="O192" s="7"/>
      <c r="P192" s="261" t="e">
        <f t="shared" si="44"/>
        <v>#DIV/0!</v>
      </c>
      <c r="Q192" s="24"/>
      <c r="R192" s="25"/>
      <c r="S192" s="100" t="str">
        <f t="shared" si="49"/>
        <v/>
      </c>
      <c r="T192" s="51"/>
      <c r="U192" s="49"/>
      <c r="V192" s="103" t="str">
        <f t="shared" si="50"/>
        <v/>
      </c>
      <c r="W192" s="87" t="str">
        <f t="shared" si="51"/>
        <v>Non Validé</v>
      </c>
      <c r="X192" s="26"/>
      <c r="Y192" s="27"/>
      <c r="Z192" s="28"/>
      <c r="AA192" s="262" t="e">
        <f t="shared" si="45"/>
        <v>#DIV/0!</v>
      </c>
      <c r="AB192" s="29"/>
      <c r="AC192" s="30"/>
      <c r="AD192" s="27"/>
      <c r="AE192" s="106" t="str">
        <f t="shared" si="42"/>
        <v/>
      </c>
      <c r="AF192" s="45"/>
      <c r="AG192" s="46"/>
      <c r="AH192" s="106" t="str">
        <f t="shared" si="43"/>
        <v/>
      </c>
      <c r="AI192" s="53"/>
      <c r="AJ192" s="46"/>
      <c r="AK192" s="190" t="str">
        <f t="shared" si="52"/>
        <v/>
      </c>
      <c r="AL192" s="189" t="str">
        <f t="shared" si="62"/>
        <v>Non Validé</v>
      </c>
      <c r="AM192" s="68"/>
      <c r="AN192" s="69"/>
      <c r="AO192" s="263" t="e">
        <f t="shared" si="46"/>
        <v>#DIV/0!</v>
      </c>
      <c r="AP192" s="31"/>
      <c r="AQ192" s="32"/>
      <c r="AR192" s="109" t="str">
        <f t="shared" si="53"/>
        <v/>
      </c>
      <c r="AS192" s="56"/>
      <c r="AT192" s="57"/>
      <c r="AU192" s="110" t="str">
        <f t="shared" si="54"/>
        <v/>
      </c>
      <c r="AV192" s="88" t="str">
        <f t="shared" si="55"/>
        <v>Non Validé</v>
      </c>
      <c r="AW192" s="127"/>
      <c r="AX192" s="128"/>
      <c r="AY192" s="129"/>
      <c r="AZ192" s="111" t="str">
        <f t="shared" si="56"/>
        <v/>
      </c>
      <c r="BA192" s="130"/>
      <c r="BB192" s="131"/>
      <c r="BC192" s="112" t="str">
        <f t="shared" si="57"/>
        <v/>
      </c>
      <c r="BD192" s="89" t="str">
        <f t="shared" si="58"/>
        <v>Non Validé</v>
      </c>
      <c r="BE192" s="133"/>
      <c r="BF192" s="134"/>
      <c r="BG192" s="264" t="e">
        <f t="shared" si="47"/>
        <v>#DIV/0!</v>
      </c>
      <c r="BH192" s="135"/>
      <c r="BI192" s="136"/>
      <c r="BJ192" s="113" t="str">
        <f t="shared" si="59"/>
        <v/>
      </c>
      <c r="BK192" s="137"/>
      <c r="BL192" s="136"/>
      <c r="BM192" s="98" t="str">
        <f t="shared" si="60"/>
        <v/>
      </c>
      <c r="BN192" s="92" t="str">
        <f t="shared" si="61"/>
        <v>Non Validé</v>
      </c>
      <c r="BR192"/>
    </row>
    <row r="193" spans="1:70" ht="30" customHeight="1" x14ac:dyDescent="0.2">
      <c r="A193" s="2">
        <v>189</v>
      </c>
      <c r="B193" s="116"/>
      <c r="C193" s="1"/>
      <c r="D193" s="93"/>
      <c r="E193" s="93"/>
      <c r="F193" s="93"/>
      <c r="G193" s="199"/>
      <c r="H193" s="244"/>
      <c r="I193" s="245"/>
      <c r="J193" s="249"/>
      <c r="K193" s="247"/>
      <c r="L193" s="259"/>
      <c r="M193" s="212" t="str">
        <f t="shared" si="48"/>
        <v>AJOURNE-E</v>
      </c>
      <c r="N193" s="119"/>
      <c r="O193" s="7"/>
      <c r="P193" s="261" t="e">
        <f t="shared" si="44"/>
        <v>#DIV/0!</v>
      </c>
      <c r="Q193" s="24"/>
      <c r="R193" s="25"/>
      <c r="S193" s="100" t="str">
        <f t="shared" si="49"/>
        <v/>
      </c>
      <c r="T193" s="51"/>
      <c r="U193" s="49"/>
      <c r="V193" s="103" t="str">
        <f t="shared" si="50"/>
        <v/>
      </c>
      <c r="W193" s="87" t="str">
        <f t="shared" si="51"/>
        <v>Non Validé</v>
      </c>
      <c r="X193" s="26"/>
      <c r="Y193" s="27"/>
      <c r="Z193" s="28"/>
      <c r="AA193" s="262" t="e">
        <f t="shared" si="45"/>
        <v>#DIV/0!</v>
      </c>
      <c r="AB193" s="29"/>
      <c r="AC193" s="30"/>
      <c r="AD193" s="27"/>
      <c r="AE193" s="106" t="str">
        <f t="shared" si="42"/>
        <v/>
      </c>
      <c r="AF193" s="45"/>
      <c r="AG193" s="46"/>
      <c r="AH193" s="106" t="str">
        <f t="shared" si="43"/>
        <v/>
      </c>
      <c r="AI193" s="53"/>
      <c r="AJ193" s="46"/>
      <c r="AK193" s="190" t="str">
        <f t="shared" si="52"/>
        <v/>
      </c>
      <c r="AL193" s="189" t="str">
        <f t="shared" si="62"/>
        <v>Non Validé</v>
      </c>
      <c r="AM193" s="68"/>
      <c r="AN193" s="69"/>
      <c r="AO193" s="263" t="e">
        <f t="shared" si="46"/>
        <v>#DIV/0!</v>
      </c>
      <c r="AP193" s="31"/>
      <c r="AQ193" s="32"/>
      <c r="AR193" s="109" t="str">
        <f t="shared" si="53"/>
        <v/>
      </c>
      <c r="AS193" s="56"/>
      <c r="AT193" s="57"/>
      <c r="AU193" s="110" t="str">
        <f t="shared" si="54"/>
        <v/>
      </c>
      <c r="AV193" s="88" t="str">
        <f t="shared" si="55"/>
        <v>Non Validé</v>
      </c>
      <c r="AW193" s="127"/>
      <c r="AX193" s="128"/>
      <c r="AY193" s="129"/>
      <c r="AZ193" s="111" t="str">
        <f t="shared" si="56"/>
        <v/>
      </c>
      <c r="BA193" s="130"/>
      <c r="BB193" s="131"/>
      <c r="BC193" s="112" t="str">
        <f t="shared" si="57"/>
        <v/>
      </c>
      <c r="BD193" s="89" t="str">
        <f t="shared" si="58"/>
        <v>Non Validé</v>
      </c>
      <c r="BE193" s="133"/>
      <c r="BF193" s="134"/>
      <c r="BG193" s="264" t="e">
        <f t="shared" si="47"/>
        <v>#DIV/0!</v>
      </c>
      <c r="BH193" s="135"/>
      <c r="BI193" s="136"/>
      <c r="BJ193" s="113" t="str">
        <f t="shared" si="59"/>
        <v/>
      </c>
      <c r="BK193" s="137"/>
      <c r="BL193" s="136"/>
      <c r="BM193" s="98" t="str">
        <f t="shared" si="60"/>
        <v/>
      </c>
      <c r="BN193" s="92" t="str">
        <f t="shared" si="61"/>
        <v>Non Validé</v>
      </c>
      <c r="BR193"/>
    </row>
    <row r="194" spans="1:70" ht="30" customHeight="1" x14ac:dyDescent="0.2">
      <c r="A194" s="2">
        <v>190</v>
      </c>
      <c r="B194" s="116"/>
      <c r="C194" s="1"/>
      <c r="D194" s="93"/>
      <c r="E194" s="93"/>
      <c r="F194" s="93"/>
      <c r="G194" s="199"/>
      <c r="H194" s="244"/>
      <c r="I194" s="245"/>
      <c r="J194" s="249"/>
      <c r="K194" s="247"/>
      <c r="L194" s="259"/>
      <c r="M194" s="212" t="str">
        <f t="shared" si="48"/>
        <v>AJOURNE-E</v>
      </c>
      <c r="N194" s="119"/>
      <c r="O194" s="7"/>
      <c r="P194" s="261" t="e">
        <f t="shared" si="44"/>
        <v>#DIV/0!</v>
      </c>
      <c r="Q194" s="24"/>
      <c r="R194" s="25"/>
      <c r="S194" s="100" t="str">
        <f t="shared" si="49"/>
        <v/>
      </c>
      <c r="T194" s="51"/>
      <c r="U194" s="49"/>
      <c r="V194" s="103" t="str">
        <f t="shared" si="50"/>
        <v/>
      </c>
      <c r="W194" s="87" t="str">
        <f t="shared" si="51"/>
        <v>Non Validé</v>
      </c>
      <c r="X194" s="26"/>
      <c r="Y194" s="27"/>
      <c r="Z194" s="28"/>
      <c r="AA194" s="262" t="e">
        <f t="shared" si="45"/>
        <v>#DIV/0!</v>
      </c>
      <c r="AB194" s="29"/>
      <c r="AC194" s="30"/>
      <c r="AD194" s="27"/>
      <c r="AE194" s="106" t="str">
        <f t="shared" si="42"/>
        <v/>
      </c>
      <c r="AF194" s="45"/>
      <c r="AG194" s="46"/>
      <c r="AH194" s="106" t="str">
        <f t="shared" si="43"/>
        <v/>
      </c>
      <c r="AI194" s="53"/>
      <c r="AJ194" s="46"/>
      <c r="AK194" s="190" t="str">
        <f t="shared" si="52"/>
        <v/>
      </c>
      <c r="AL194" s="189" t="str">
        <f t="shared" si="62"/>
        <v>Non Validé</v>
      </c>
      <c r="AM194" s="68"/>
      <c r="AN194" s="69"/>
      <c r="AO194" s="263" t="e">
        <f t="shared" si="46"/>
        <v>#DIV/0!</v>
      </c>
      <c r="AP194" s="31"/>
      <c r="AQ194" s="32"/>
      <c r="AR194" s="109" t="str">
        <f t="shared" si="53"/>
        <v/>
      </c>
      <c r="AS194" s="56"/>
      <c r="AT194" s="57"/>
      <c r="AU194" s="110" t="str">
        <f t="shared" si="54"/>
        <v/>
      </c>
      <c r="AV194" s="88" t="str">
        <f t="shared" si="55"/>
        <v>Non Validé</v>
      </c>
      <c r="AW194" s="127"/>
      <c r="AX194" s="128"/>
      <c r="AY194" s="129"/>
      <c r="AZ194" s="111" t="str">
        <f t="shared" si="56"/>
        <v/>
      </c>
      <c r="BA194" s="130"/>
      <c r="BB194" s="131"/>
      <c r="BC194" s="112" t="str">
        <f t="shared" si="57"/>
        <v/>
      </c>
      <c r="BD194" s="89" t="str">
        <f t="shared" si="58"/>
        <v>Non Validé</v>
      </c>
      <c r="BE194" s="133"/>
      <c r="BF194" s="134"/>
      <c r="BG194" s="264" t="e">
        <f t="shared" si="47"/>
        <v>#DIV/0!</v>
      </c>
      <c r="BH194" s="135"/>
      <c r="BI194" s="136"/>
      <c r="BJ194" s="113" t="str">
        <f t="shared" si="59"/>
        <v/>
      </c>
      <c r="BK194" s="137"/>
      <c r="BL194" s="136"/>
      <c r="BM194" s="98" t="str">
        <f t="shared" si="60"/>
        <v/>
      </c>
      <c r="BN194" s="92" t="str">
        <f t="shared" si="61"/>
        <v>Non Validé</v>
      </c>
      <c r="BR194"/>
    </row>
    <row r="195" spans="1:70" ht="30" customHeight="1" x14ac:dyDescent="0.2">
      <c r="A195" s="2">
        <v>191</v>
      </c>
      <c r="B195" s="116"/>
      <c r="C195" s="1"/>
      <c r="D195" s="93"/>
      <c r="E195" s="93"/>
      <c r="F195" s="93"/>
      <c r="G195" s="199"/>
      <c r="H195" s="244"/>
      <c r="I195" s="245"/>
      <c r="J195" s="249"/>
      <c r="K195" s="247"/>
      <c r="L195" s="259"/>
      <c r="M195" s="212" t="str">
        <f t="shared" si="48"/>
        <v>AJOURNE-E</v>
      </c>
      <c r="N195" s="119"/>
      <c r="O195" s="7"/>
      <c r="P195" s="261" t="e">
        <f t="shared" si="44"/>
        <v>#DIV/0!</v>
      </c>
      <c r="Q195" s="24"/>
      <c r="R195" s="25"/>
      <c r="S195" s="100" t="str">
        <f t="shared" si="49"/>
        <v/>
      </c>
      <c r="T195" s="51"/>
      <c r="U195" s="49"/>
      <c r="V195" s="103" t="str">
        <f t="shared" si="50"/>
        <v/>
      </c>
      <c r="W195" s="87" t="str">
        <f t="shared" si="51"/>
        <v>Non Validé</v>
      </c>
      <c r="X195" s="26"/>
      <c r="Y195" s="27"/>
      <c r="Z195" s="28"/>
      <c r="AA195" s="262" t="e">
        <f t="shared" si="45"/>
        <v>#DIV/0!</v>
      </c>
      <c r="AB195" s="29"/>
      <c r="AC195" s="30"/>
      <c r="AD195" s="27"/>
      <c r="AE195" s="106" t="str">
        <f t="shared" si="42"/>
        <v/>
      </c>
      <c r="AF195" s="45"/>
      <c r="AG195" s="46"/>
      <c r="AH195" s="106" t="str">
        <f t="shared" si="43"/>
        <v/>
      </c>
      <c r="AI195" s="53"/>
      <c r="AJ195" s="46"/>
      <c r="AK195" s="190" t="str">
        <f t="shared" si="52"/>
        <v/>
      </c>
      <c r="AL195" s="189" t="str">
        <f t="shared" si="62"/>
        <v>Non Validé</v>
      </c>
      <c r="AM195" s="68"/>
      <c r="AN195" s="69"/>
      <c r="AO195" s="263" t="e">
        <f t="shared" si="46"/>
        <v>#DIV/0!</v>
      </c>
      <c r="AP195" s="31"/>
      <c r="AQ195" s="32"/>
      <c r="AR195" s="109" t="str">
        <f t="shared" si="53"/>
        <v/>
      </c>
      <c r="AS195" s="56"/>
      <c r="AT195" s="57"/>
      <c r="AU195" s="110" t="str">
        <f t="shared" si="54"/>
        <v/>
      </c>
      <c r="AV195" s="88" t="str">
        <f t="shared" si="55"/>
        <v>Non Validé</v>
      </c>
      <c r="AW195" s="127"/>
      <c r="AX195" s="128"/>
      <c r="AY195" s="129"/>
      <c r="AZ195" s="111" t="str">
        <f t="shared" si="56"/>
        <v/>
      </c>
      <c r="BA195" s="130"/>
      <c r="BB195" s="131"/>
      <c r="BC195" s="112" t="str">
        <f t="shared" si="57"/>
        <v/>
      </c>
      <c r="BD195" s="89" t="str">
        <f t="shared" si="58"/>
        <v>Non Validé</v>
      </c>
      <c r="BE195" s="133"/>
      <c r="BF195" s="134"/>
      <c r="BG195" s="264" t="e">
        <f t="shared" si="47"/>
        <v>#DIV/0!</v>
      </c>
      <c r="BH195" s="135"/>
      <c r="BI195" s="136"/>
      <c r="BJ195" s="113" t="str">
        <f t="shared" si="59"/>
        <v/>
      </c>
      <c r="BK195" s="137"/>
      <c r="BL195" s="136"/>
      <c r="BM195" s="98" t="str">
        <f t="shared" si="60"/>
        <v/>
      </c>
      <c r="BN195" s="92" t="str">
        <f t="shared" si="61"/>
        <v>Non Validé</v>
      </c>
      <c r="BR195"/>
    </row>
    <row r="196" spans="1:70" ht="30" customHeight="1" x14ac:dyDescent="0.2">
      <c r="A196" s="2">
        <v>192</v>
      </c>
      <c r="B196" s="116"/>
      <c r="C196" s="1"/>
      <c r="D196" s="93"/>
      <c r="E196" s="93"/>
      <c r="F196" s="93"/>
      <c r="G196" s="199"/>
      <c r="H196" s="244"/>
      <c r="I196" s="245"/>
      <c r="J196" s="249"/>
      <c r="K196" s="247"/>
      <c r="L196" s="259"/>
      <c r="M196" s="212" t="str">
        <f t="shared" si="48"/>
        <v>AJOURNE-E</v>
      </c>
      <c r="N196" s="119"/>
      <c r="O196" s="7"/>
      <c r="P196" s="261" t="e">
        <f t="shared" si="44"/>
        <v>#DIV/0!</v>
      </c>
      <c r="Q196" s="24"/>
      <c r="R196" s="25"/>
      <c r="S196" s="100" t="str">
        <f t="shared" si="49"/>
        <v/>
      </c>
      <c r="T196" s="51"/>
      <c r="U196" s="49"/>
      <c r="V196" s="103" t="str">
        <f t="shared" si="50"/>
        <v/>
      </c>
      <c r="W196" s="87" t="str">
        <f t="shared" si="51"/>
        <v>Non Validé</v>
      </c>
      <c r="X196" s="26"/>
      <c r="Y196" s="27"/>
      <c r="Z196" s="28"/>
      <c r="AA196" s="262" t="e">
        <f t="shared" si="45"/>
        <v>#DIV/0!</v>
      </c>
      <c r="AB196" s="29"/>
      <c r="AC196" s="30"/>
      <c r="AD196" s="27"/>
      <c r="AE196" s="106" t="str">
        <f t="shared" si="42"/>
        <v/>
      </c>
      <c r="AF196" s="45"/>
      <c r="AG196" s="46"/>
      <c r="AH196" s="106" t="str">
        <f t="shared" si="43"/>
        <v/>
      </c>
      <c r="AI196" s="53"/>
      <c r="AJ196" s="46"/>
      <c r="AK196" s="190" t="str">
        <f t="shared" si="52"/>
        <v/>
      </c>
      <c r="AL196" s="189" t="str">
        <f t="shared" si="62"/>
        <v>Non Validé</v>
      </c>
      <c r="AM196" s="68"/>
      <c r="AN196" s="69"/>
      <c r="AO196" s="263" t="e">
        <f t="shared" si="46"/>
        <v>#DIV/0!</v>
      </c>
      <c r="AP196" s="31"/>
      <c r="AQ196" s="32"/>
      <c r="AR196" s="109" t="str">
        <f t="shared" si="53"/>
        <v/>
      </c>
      <c r="AS196" s="56"/>
      <c r="AT196" s="57"/>
      <c r="AU196" s="110" t="str">
        <f t="shared" si="54"/>
        <v/>
      </c>
      <c r="AV196" s="88" t="str">
        <f t="shared" si="55"/>
        <v>Non Validé</v>
      </c>
      <c r="AW196" s="127"/>
      <c r="AX196" s="128"/>
      <c r="AY196" s="129"/>
      <c r="AZ196" s="111" t="str">
        <f t="shared" si="56"/>
        <v/>
      </c>
      <c r="BA196" s="130"/>
      <c r="BB196" s="131"/>
      <c r="BC196" s="112" t="str">
        <f t="shared" si="57"/>
        <v/>
      </c>
      <c r="BD196" s="89" t="str">
        <f t="shared" si="58"/>
        <v>Non Validé</v>
      </c>
      <c r="BE196" s="133"/>
      <c r="BF196" s="134"/>
      <c r="BG196" s="264" t="e">
        <f t="shared" si="47"/>
        <v>#DIV/0!</v>
      </c>
      <c r="BH196" s="135"/>
      <c r="BI196" s="136"/>
      <c r="BJ196" s="113" t="str">
        <f t="shared" si="59"/>
        <v/>
      </c>
      <c r="BK196" s="137"/>
      <c r="BL196" s="136"/>
      <c r="BM196" s="98" t="str">
        <f t="shared" si="60"/>
        <v/>
      </c>
      <c r="BN196" s="92" t="str">
        <f t="shared" si="61"/>
        <v>Non Validé</v>
      </c>
      <c r="BR196"/>
    </row>
    <row r="197" spans="1:70" ht="30" customHeight="1" x14ac:dyDescent="0.2">
      <c r="A197" s="2">
        <v>193</v>
      </c>
      <c r="B197" s="116"/>
      <c r="C197" s="1"/>
      <c r="D197" s="93"/>
      <c r="E197" s="93"/>
      <c r="F197" s="93"/>
      <c r="G197" s="199"/>
      <c r="H197" s="244"/>
      <c r="I197" s="245"/>
      <c r="J197" s="249"/>
      <c r="K197" s="247"/>
      <c r="L197" s="259"/>
      <c r="M197" s="212" t="str">
        <f t="shared" si="48"/>
        <v>AJOURNE-E</v>
      </c>
      <c r="N197" s="119"/>
      <c r="O197" s="7"/>
      <c r="P197" s="261" t="e">
        <f t="shared" si="44"/>
        <v>#DIV/0!</v>
      </c>
      <c r="Q197" s="24"/>
      <c r="R197" s="25"/>
      <c r="S197" s="100" t="str">
        <f t="shared" si="49"/>
        <v/>
      </c>
      <c r="T197" s="51"/>
      <c r="U197" s="49"/>
      <c r="V197" s="103" t="str">
        <f t="shared" si="50"/>
        <v/>
      </c>
      <c r="W197" s="87" t="str">
        <f t="shared" si="51"/>
        <v>Non Validé</v>
      </c>
      <c r="X197" s="26"/>
      <c r="Y197" s="27"/>
      <c r="Z197" s="28"/>
      <c r="AA197" s="262" t="e">
        <f t="shared" si="45"/>
        <v>#DIV/0!</v>
      </c>
      <c r="AB197" s="29"/>
      <c r="AC197" s="30"/>
      <c r="AD197" s="27"/>
      <c r="AE197" s="106" t="str">
        <f t="shared" ref="AE197:AE204" si="63">IF(AND($AC197="",$AD197=""),"",$AC197/($AD197/20))</f>
        <v/>
      </c>
      <c r="AF197" s="45"/>
      <c r="AG197" s="46"/>
      <c r="AH197" s="106" t="str">
        <f t="shared" ref="AH197:AH204" si="64">IF(AND($AF197="",$AG197=""),"",$AF197/($AG197/20))</f>
        <v/>
      </c>
      <c r="AI197" s="53"/>
      <c r="AJ197" s="46"/>
      <c r="AK197" s="190" t="str">
        <f t="shared" si="52"/>
        <v/>
      </c>
      <c r="AL197" s="189" t="str">
        <f t="shared" si="62"/>
        <v>Non Validé</v>
      </c>
      <c r="AM197" s="68"/>
      <c r="AN197" s="69"/>
      <c r="AO197" s="263" t="e">
        <f t="shared" si="46"/>
        <v>#DIV/0!</v>
      </c>
      <c r="AP197" s="31"/>
      <c r="AQ197" s="32"/>
      <c r="AR197" s="109" t="str">
        <f t="shared" si="53"/>
        <v/>
      </c>
      <c r="AS197" s="56"/>
      <c r="AT197" s="57"/>
      <c r="AU197" s="110" t="str">
        <f t="shared" si="54"/>
        <v/>
      </c>
      <c r="AV197" s="88" t="str">
        <f t="shared" si="55"/>
        <v>Non Validé</v>
      </c>
      <c r="AW197" s="127"/>
      <c r="AX197" s="128"/>
      <c r="AY197" s="129"/>
      <c r="AZ197" s="111" t="str">
        <f t="shared" si="56"/>
        <v/>
      </c>
      <c r="BA197" s="130"/>
      <c r="BB197" s="131"/>
      <c r="BC197" s="112" t="str">
        <f t="shared" si="57"/>
        <v/>
      </c>
      <c r="BD197" s="89" t="str">
        <f t="shared" si="58"/>
        <v>Non Validé</v>
      </c>
      <c r="BE197" s="133"/>
      <c r="BF197" s="134"/>
      <c r="BG197" s="264" t="e">
        <f t="shared" si="47"/>
        <v>#DIV/0!</v>
      </c>
      <c r="BH197" s="135"/>
      <c r="BI197" s="136"/>
      <c r="BJ197" s="113" t="str">
        <f t="shared" si="59"/>
        <v/>
      </c>
      <c r="BK197" s="137"/>
      <c r="BL197" s="136"/>
      <c r="BM197" s="98" t="str">
        <f t="shared" si="60"/>
        <v/>
      </c>
      <c r="BN197" s="92" t="str">
        <f t="shared" si="61"/>
        <v>Non Validé</v>
      </c>
      <c r="BR197"/>
    </row>
    <row r="198" spans="1:70" ht="30" customHeight="1" x14ac:dyDescent="0.2">
      <c r="A198" s="2">
        <v>194</v>
      </c>
      <c r="B198" s="116"/>
      <c r="C198" s="1"/>
      <c r="D198" s="93"/>
      <c r="E198" s="93"/>
      <c r="F198" s="93"/>
      <c r="G198" s="199"/>
      <c r="H198" s="244"/>
      <c r="I198" s="245"/>
      <c r="J198" s="249"/>
      <c r="K198" s="247"/>
      <c r="L198" s="259"/>
      <c r="M198" s="212" t="str">
        <f t="shared" si="48"/>
        <v>AJOURNE-E</v>
      </c>
      <c r="N198" s="119"/>
      <c r="O198" s="7"/>
      <c r="P198" s="261" t="e">
        <f t="shared" ref="P198:P204" si="65">AVERAGE(N198:O198)</f>
        <v>#DIV/0!</v>
      </c>
      <c r="Q198" s="24"/>
      <c r="R198" s="25"/>
      <c r="S198" s="100" t="str">
        <f t="shared" si="49"/>
        <v/>
      </c>
      <c r="T198" s="51"/>
      <c r="U198" s="49"/>
      <c r="V198" s="103" t="str">
        <f t="shared" si="50"/>
        <v/>
      </c>
      <c r="W198" s="87" t="str">
        <f t="shared" si="51"/>
        <v>Non Validé</v>
      </c>
      <c r="X198" s="26"/>
      <c r="Y198" s="27"/>
      <c r="Z198" s="28"/>
      <c r="AA198" s="262" t="e">
        <f t="shared" ref="AA198:AA204" si="66">AVERAGE(X198:Z198)</f>
        <v>#DIV/0!</v>
      </c>
      <c r="AB198" s="29"/>
      <c r="AC198" s="30"/>
      <c r="AD198" s="27"/>
      <c r="AE198" s="106" t="str">
        <f t="shared" si="63"/>
        <v/>
      </c>
      <c r="AF198" s="45"/>
      <c r="AG198" s="46"/>
      <c r="AH198" s="106" t="str">
        <f t="shared" si="64"/>
        <v/>
      </c>
      <c r="AI198" s="53"/>
      <c r="AJ198" s="46"/>
      <c r="AK198" s="190" t="str">
        <f t="shared" si="52"/>
        <v/>
      </c>
      <c r="AL198" s="189" t="str">
        <f t="shared" si="62"/>
        <v>Non Validé</v>
      </c>
      <c r="AM198" s="68"/>
      <c r="AN198" s="69"/>
      <c r="AO198" s="263" t="e">
        <f t="shared" ref="AO198:AO204" si="67">AVERAGE(AM198:AN198)</f>
        <v>#DIV/0!</v>
      </c>
      <c r="AP198" s="31"/>
      <c r="AQ198" s="32"/>
      <c r="AR198" s="109" t="str">
        <f t="shared" si="53"/>
        <v/>
      </c>
      <c r="AS198" s="56"/>
      <c r="AT198" s="57"/>
      <c r="AU198" s="110" t="str">
        <f t="shared" si="54"/>
        <v/>
      </c>
      <c r="AV198" s="88" t="str">
        <f t="shared" si="55"/>
        <v>Non Validé</v>
      </c>
      <c r="AW198" s="127"/>
      <c r="AX198" s="128"/>
      <c r="AY198" s="129"/>
      <c r="AZ198" s="111" t="str">
        <f t="shared" si="56"/>
        <v/>
      </c>
      <c r="BA198" s="130"/>
      <c r="BB198" s="131"/>
      <c r="BC198" s="112" t="str">
        <f t="shared" si="57"/>
        <v/>
      </c>
      <c r="BD198" s="89" t="str">
        <f t="shared" si="58"/>
        <v>Non Validé</v>
      </c>
      <c r="BE198" s="133"/>
      <c r="BF198" s="134"/>
      <c r="BG198" s="264" t="e">
        <f t="shared" ref="BG198:BG204" si="68">AVERAGE(BE198:BF198)</f>
        <v>#DIV/0!</v>
      </c>
      <c r="BH198" s="135"/>
      <c r="BI198" s="136"/>
      <c r="BJ198" s="113" t="str">
        <f t="shared" si="59"/>
        <v/>
      </c>
      <c r="BK198" s="137"/>
      <c r="BL198" s="136"/>
      <c r="BM198" s="98" t="str">
        <f t="shared" si="60"/>
        <v/>
      </c>
      <c r="BN198" s="92" t="str">
        <f t="shared" si="61"/>
        <v>Non Validé</v>
      </c>
      <c r="BR198"/>
    </row>
    <row r="199" spans="1:70" ht="30" customHeight="1" x14ac:dyDescent="0.2">
      <c r="A199" s="2">
        <v>195</v>
      </c>
      <c r="B199" s="116"/>
      <c r="C199" s="1"/>
      <c r="D199" s="93"/>
      <c r="E199" s="93"/>
      <c r="F199" s="93"/>
      <c r="G199" s="199"/>
      <c r="H199" s="244"/>
      <c r="I199" s="245"/>
      <c r="J199" s="249"/>
      <c r="K199" s="247"/>
      <c r="L199" s="259"/>
      <c r="M199" s="212" t="str">
        <f t="shared" ref="M199:M204" si="69">IF(AND($W199="Validé",$AL199="Validé",$AV199="Validé",$BD199="Validé",$BN199="Validé"),"ADMIS-E","AJOURNE-E")</f>
        <v>AJOURNE-E</v>
      </c>
      <c r="N199" s="119"/>
      <c r="O199" s="7"/>
      <c r="P199" s="261" t="e">
        <f t="shared" si="65"/>
        <v>#DIV/0!</v>
      </c>
      <c r="Q199" s="24"/>
      <c r="R199" s="25"/>
      <c r="S199" s="100" t="str">
        <f t="shared" ref="S199:S204" si="70">IF(OR($H199="Bac ASSP 2011",$H199="Bac SAPAT 2011"),"Equivalence",IF(AND($Q199="",$R199=""),"",$Q199/($R199/20)))</f>
        <v/>
      </c>
      <c r="T199" s="51"/>
      <c r="U199" s="49"/>
      <c r="V199" s="103" t="str">
        <f t="shared" ref="V199:V204" si="71">IF(OR($H199="Bac ASSP 2011",$H199="Bac SAPAT 2011"),"Equivalence",IF(AND($T199="",$U199=""),"",$T199/($U199/20)))</f>
        <v/>
      </c>
      <c r="W199" s="87" t="str">
        <f t="shared" ref="W199:W204" si="72">IF(OR((AND($N199="",$O199="",$S199="Equivalence",$V199="Equivalence")),(AND($N199&gt;=10,$O199&gt;=10,$S199&gt;=10,$V199&gt;=10))),"Validé","Non Validé")</f>
        <v>Non Validé</v>
      </c>
      <c r="X199" s="26"/>
      <c r="Y199" s="27"/>
      <c r="Z199" s="28"/>
      <c r="AA199" s="262" t="e">
        <f t="shared" si="66"/>
        <v>#DIV/0!</v>
      </c>
      <c r="AB199" s="29"/>
      <c r="AC199" s="30"/>
      <c r="AD199" s="27"/>
      <c r="AE199" s="106" t="str">
        <f t="shared" si="63"/>
        <v/>
      </c>
      <c r="AF199" s="45"/>
      <c r="AG199" s="46"/>
      <c r="AH199" s="106" t="str">
        <f t="shared" si="64"/>
        <v/>
      </c>
      <c r="AI199" s="53"/>
      <c r="AJ199" s="46"/>
      <c r="AK199" s="190" t="str">
        <f t="shared" ref="AK199:AK204" si="73">IF(OR($H199="DEAP 2006",$H199="DEAP 2021",$H199="DEAES 2021",$H199="DEA 2006"),"Equivalence",IF(AND($AI199="",$AJ199=""),"",$AI199/($AJ199/20)))</f>
        <v/>
      </c>
      <c r="AL199" s="189" t="str">
        <f t="shared" si="62"/>
        <v>Non Validé</v>
      </c>
      <c r="AM199" s="68"/>
      <c r="AN199" s="69"/>
      <c r="AO199" s="263" t="e">
        <f t="shared" si="67"/>
        <v>#DIV/0!</v>
      </c>
      <c r="AP199" s="31"/>
      <c r="AQ199" s="32"/>
      <c r="AR199" s="109" t="str">
        <f t="shared" ref="AR199:AR204" si="74">IF(OR($H199="DEAP 2006",$H199="DEAP 2021",$H199="BAC ASSP 2011",$H199="BAC SAPAT 2011",$H199="DEAES 2021",$H199="DEAES 2016"),"Equivalence",IF(AND($AP199="",$AQ199=""),"",$AP199/($AQ199/20)))</f>
        <v/>
      </c>
      <c r="AS199" s="56"/>
      <c r="AT199" s="57"/>
      <c r="AU199" s="110" t="str">
        <f t="shared" ref="AU199:AU204" si="75">IF(OR($H199="DEAP 2006",$H199="DEAP 2021",$H199="BAC ASSP 2011",$H199="BAC SAPAT 2011",$H199="DEAES 2016",$H199="DEAES 2021"),"Equivalence",IF(AND($AS199="",$AT199=""),"",$AS199/($AT199/20)))</f>
        <v/>
      </c>
      <c r="AV199" s="88" t="str">
        <f t="shared" ref="AV199:AV204" si="76">IF(OR((AND($AM199="",$AN199="",$AR199="Equivalence",$AU199="Equivalence")),(AND($AM199&gt;=10,$AN199&gt;=10,$AR199&gt;=10,$AU199&gt;=10)),(AND($AM199="",$AN199&gt;=10,$AR199="Equivalence",$AU199&gt;=10))),"Validé","Non Validé")</f>
        <v>Non Validé</v>
      </c>
      <c r="AW199" s="127"/>
      <c r="AX199" s="128"/>
      <c r="AY199" s="129"/>
      <c r="AZ199" s="111" t="str">
        <f t="shared" ref="AZ199:AZ204" si="77">IF(OR($H199="DEAP 2006",$H199="DEAP 2021",$H199="BAC ASSP 2011",$H199="TPASMS"),"Equivalence",IF(AND($AX199="",$AY199=""),"",$AX199/($AY199/20)))</f>
        <v/>
      </c>
      <c r="BA199" s="130"/>
      <c r="BB199" s="131"/>
      <c r="BC199" s="112" t="str">
        <f t="shared" ref="BC199:BC204" si="78">IF(OR($H199="DEAP 2006",$H199="DEAP 2021",$H199="BAC ASSP 2011",$H199="TPASMS"),"Equivalence",IF(AND($BA199="",$BB199=""),"",$BA199/($BB199/20)))</f>
        <v/>
      </c>
      <c r="BD199" s="89" t="str">
        <f t="shared" ref="BD199:BD204" si="79">IF(OR((AND($AW199="",$AZ199="Equivalence",$BC199="Equivalence")),(AND($AW199&gt;=10,$AZ199&gt;=10,$BC199&gt;=10))),"Validé","Non Validé")</f>
        <v>Non Validé</v>
      </c>
      <c r="BE199" s="133"/>
      <c r="BF199" s="134"/>
      <c r="BG199" s="264" t="e">
        <f t="shared" si="68"/>
        <v>#DIV/0!</v>
      </c>
      <c r="BH199" s="135"/>
      <c r="BI199" s="136"/>
      <c r="BJ199" s="113" t="str">
        <f t="shared" ref="BJ199:BJ204" si="80">IF(OR($H199="DEAP 2006",$H199="DEAP 2021",$H199="BAC ASSP 2011",$H199="DEAES 2021",$H199="DEAES 2016",$H199="DARM 2019"),"Equivalence",IF(AND($BH199="",$BI199=""),"",$BH199/($BI199/20)))</f>
        <v/>
      </c>
      <c r="BK199" s="137"/>
      <c r="BL199" s="136"/>
      <c r="BM199" s="98" t="str">
        <f t="shared" ref="BM199:BM204" si="81">IF(OR($H199="DEAP 2021",$H199="BAC ASSP 2011",$H199="DEAES 2021",$H199="DEAES 2016"),"Equivalence",IF(AND($BK199="",$BL199=""),"",$BK199/($BL199/20)))</f>
        <v/>
      </c>
      <c r="BN199" s="92" t="str">
        <f t="shared" ref="BN199:BN204" si="82">IF(OR((AND($BE199="",$BF199="",$BJ199="Equivalence",$BM199="Equivalence")),(AND($BE199&gt;=10,$BF199&gt;=10,$BJ199&gt;=10,$BM199&gt;=10)),(AND($BE199="",$BF199&gt;=10,$BJ199="Equivalence",$BM199&gt;=10))),"Validé","Non Validé")</f>
        <v>Non Validé</v>
      </c>
      <c r="BR199"/>
    </row>
    <row r="200" spans="1:70" ht="30" customHeight="1" x14ac:dyDescent="0.2">
      <c r="A200" s="2">
        <v>196</v>
      </c>
      <c r="B200" s="116"/>
      <c r="C200" s="1"/>
      <c r="D200" s="93"/>
      <c r="E200" s="93"/>
      <c r="F200" s="93"/>
      <c r="G200" s="199"/>
      <c r="H200" s="244"/>
      <c r="I200" s="245"/>
      <c r="J200" s="249"/>
      <c r="K200" s="247"/>
      <c r="L200" s="259"/>
      <c r="M200" s="212" t="str">
        <f t="shared" si="69"/>
        <v>AJOURNE-E</v>
      </c>
      <c r="N200" s="119"/>
      <c r="O200" s="7"/>
      <c r="P200" s="261" t="e">
        <f t="shared" si="65"/>
        <v>#DIV/0!</v>
      </c>
      <c r="Q200" s="24"/>
      <c r="R200" s="25"/>
      <c r="S200" s="100" t="str">
        <f t="shared" si="70"/>
        <v/>
      </c>
      <c r="T200" s="51"/>
      <c r="U200" s="49"/>
      <c r="V200" s="103" t="str">
        <f t="shared" si="71"/>
        <v/>
      </c>
      <c r="W200" s="87" t="str">
        <f t="shared" si="72"/>
        <v>Non Validé</v>
      </c>
      <c r="X200" s="26"/>
      <c r="Y200" s="27"/>
      <c r="Z200" s="28"/>
      <c r="AA200" s="262" t="e">
        <f t="shared" si="66"/>
        <v>#DIV/0!</v>
      </c>
      <c r="AB200" s="29"/>
      <c r="AC200" s="30"/>
      <c r="AD200" s="27"/>
      <c r="AE200" s="106" t="str">
        <f t="shared" si="63"/>
        <v/>
      </c>
      <c r="AF200" s="45"/>
      <c r="AG200" s="46"/>
      <c r="AH200" s="106" t="str">
        <f t="shared" si="64"/>
        <v/>
      </c>
      <c r="AI200" s="53"/>
      <c r="AJ200" s="46"/>
      <c r="AK200" s="190" t="str">
        <f t="shared" si="73"/>
        <v/>
      </c>
      <c r="AL200" s="189" t="str">
        <f t="shared" ref="AL200:AL204" si="83">IF(OR((AND($X200&gt;=10,$Y200&gt;=10,$Z200="",$AE200&gt;=10,$AH200&gt;=10,$AK200="Equivalence")),(AND($X200&gt;=10,$Y200&gt;=10,$Z200&gt;=10,$AB200="OUI",$AE200&gt;=10,$AH200&gt;=10,$AK200&gt;=10))),"Validé","Non Validé")</f>
        <v>Non Validé</v>
      </c>
      <c r="AM200" s="68"/>
      <c r="AN200" s="69"/>
      <c r="AO200" s="263" t="e">
        <f t="shared" si="67"/>
        <v>#DIV/0!</v>
      </c>
      <c r="AP200" s="31"/>
      <c r="AQ200" s="32"/>
      <c r="AR200" s="109" t="str">
        <f t="shared" si="74"/>
        <v/>
      </c>
      <c r="AS200" s="56"/>
      <c r="AT200" s="57"/>
      <c r="AU200" s="110" t="str">
        <f t="shared" si="75"/>
        <v/>
      </c>
      <c r="AV200" s="88" t="str">
        <f t="shared" si="76"/>
        <v>Non Validé</v>
      </c>
      <c r="AW200" s="127"/>
      <c r="AX200" s="128"/>
      <c r="AY200" s="129"/>
      <c r="AZ200" s="111" t="str">
        <f t="shared" si="77"/>
        <v/>
      </c>
      <c r="BA200" s="130"/>
      <c r="BB200" s="131"/>
      <c r="BC200" s="112" t="str">
        <f t="shared" si="78"/>
        <v/>
      </c>
      <c r="BD200" s="89" t="str">
        <f t="shared" si="79"/>
        <v>Non Validé</v>
      </c>
      <c r="BE200" s="133"/>
      <c r="BF200" s="134"/>
      <c r="BG200" s="264" t="e">
        <f t="shared" si="68"/>
        <v>#DIV/0!</v>
      </c>
      <c r="BH200" s="135"/>
      <c r="BI200" s="136"/>
      <c r="BJ200" s="113" t="str">
        <f t="shared" si="80"/>
        <v/>
      </c>
      <c r="BK200" s="137"/>
      <c r="BL200" s="136"/>
      <c r="BM200" s="98" t="str">
        <f t="shared" si="81"/>
        <v/>
      </c>
      <c r="BN200" s="92" t="str">
        <f t="shared" si="82"/>
        <v>Non Validé</v>
      </c>
      <c r="BR200"/>
    </row>
    <row r="201" spans="1:70" ht="30" customHeight="1" x14ac:dyDescent="0.2">
      <c r="A201" s="2">
        <v>197</v>
      </c>
      <c r="B201" s="116"/>
      <c r="C201" s="1"/>
      <c r="D201" s="93"/>
      <c r="E201" s="93"/>
      <c r="F201" s="93"/>
      <c r="G201" s="199"/>
      <c r="H201" s="244"/>
      <c r="I201" s="245"/>
      <c r="J201" s="249"/>
      <c r="K201" s="247"/>
      <c r="L201" s="259"/>
      <c r="M201" s="212" t="str">
        <f t="shared" si="69"/>
        <v>AJOURNE-E</v>
      </c>
      <c r="N201" s="119"/>
      <c r="O201" s="7"/>
      <c r="P201" s="261" t="e">
        <f t="shared" si="65"/>
        <v>#DIV/0!</v>
      </c>
      <c r="Q201" s="24"/>
      <c r="R201" s="25"/>
      <c r="S201" s="100" t="str">
        <f t="shared" si="70"/>
        <v/>
      </c>
      <c r="T201" s="51"/>
      <c r="U201" s="49"/>
      <c r="V201" s="103" t="str">
        <f t="shared" si="71"/>
        <v/>
      </c>
      <c r="W201" s="87" t="str">
        <f t="shared" si="72"/>
        <v>Non Validé</v>
      </c>
      <c r="X201" s="26"/>
      <c r="Y201" s="27"/>
      <c r="Z201" s="28"/>
      <c r="AA201" s="262" t="e">
        <f t="shared" si="66"/>
        <v>#DIV/0!</v>
      </c>
      <c r="AB201" s="29"/>
      <c r="AC201" s="30"/>
      <c r="AD201" s="27"/>
      <c r="AE201" s="106" t="str">
        <f t="shared" si="63"/>
        <v/>
      </c>
      <c r="AF201" s="45"/>
      <c r="AG201" s="46"/>
      <c r="AH201" s="106" t="str">
        <f t="shared" si="64"/>
        <v/>
      </c>
      <c r="AI201" s="53"/>
      <c r="AJ201" s="46"/>
      <c r="AK201" s="190" t="str">
        <f t="shared" si="73"/>
        <v/>
      </c>
      <c r="AL201" s="189" t="str">
        <f t="shared" si="83"/>
        <v>Non Validé</v>
      </c>
      <c r="AM201" s="68"/>
      <c r="AN201" s="69"/>
      <c r="AO201" s="263" t="e">
        <f t="shared" si="67"/>
        <v>#DIV/0!</v>
      </c>
      <c r="AP201" s="31"/>
      <c r="AQ201" s="32"/>
      <c r="AR201" s="109" t="str">
        <f t="shared" si="74"/>
        <v/>
      </c>
      <c r="AS201" s="56"/>
      <c r="AT201" s="57"/>
      <c r="AU201" s="110" t="str">
        <f t="shared" si="75"/>
        <v/>
      </c>
      <c r="AV201" s="88" t="str">
        <f t="shared" si="76"/>
        <v>Non Validé</v>
      </c>
      <c r="AW201" s="127"/>
      <c r="AX201" s="128"/>
      <c r="AY201" s="129"/>
      <c r="AZ201" s="111" t="str">
        <f t="shared" si="77"/>
        <v/>
      </c>
      <c r="BA201" s="130"/>
      <c r="BB201" s="131"/>
      <c r="BC201" s="112" t="str">
        <f t="shared" si="78"/>
        <v/>
      </c>
      <c r="BD201" s="89" t="str">
        <f t="shared" si="79"/>
        <v>Non Validé</v>
      </c>
      <c r="BE201" s="133"/>
      <c r="BF201" s="134"/>
      <c r="BG201" s="264" t="e">
        <f t="shared" si="68"/>
        <v>#DIV/0!</v>
      </c>
      <c r="BH201" s="135"/>
      <c r="BI201" s="136"/>
      <c r="BJ201" s="113" t="str">
        <f t="shared" si="80"/>
        <v/>
      </c>
      <c r="BK201" s="137"/>
      <c r="BL201" s="136"/>
      <c r="BM201" s="98" t="str">
        <f t="shared" si="81"/>
        <v/>
      </c>
      <c r="BN201" s="92" t="str">
        <f t="shared" si="82"/>
        <v>Non Validé</v>
      </c>
      <c r="BR201"/>
    </row>
    <row r="202" spans="1:70" ht="30" customHeight="1" x14ac:dyDescent="0.2">
      <c r="A202" s="2">
        <v>198</v>
      </c>
      <c r="B202" s="116"/>
      <c r="C202" s="1"/>
      <c r="D202" s="93"/>
      <c r="E202" s="93"/>
      <c r="F202" s="93"/>
      <c r="G202" s="199"/>
      <c r="H202" s="244"/>
      <c r="I202" s="245"/>
      <c r="J202" s="249"/>
      <c r="K202" s="247"/>
      <c r="L202" s="259"/>
      <c r="M202" s="212" t="str">
        <f t="shared" si="69"/>
        <v>AJOURNE-E</v>
      </c>
      <c r="N202" s="119"/>
      <c r="O202" s="7"/>
      <c r="P202" s="261" t="e">
        <f t="shared" si="65"/>
        <v>#DIV/0!</v>
      </c>
      <c r="Q202" s="24"/>
      <c r="R202" s="25"/>
      <c r="S202" s="100" t="str">
        <f t="shared" si="70"/>
        <v/>
      </c>
      <c r="T202" s="51"/>
      <c r="U202" s="49"/>
      <c r="V202" s="103" t="str">
        <f t="shared" si="71"/>
        <v/>
      </c>
      <c r="W202" s="87" t="str">
        <f t="shared" si="72"/>
        <v>Non Validé</v>
      </c>
      <c r="X202" s="26"/>
      <c r="Y202" s="27"/>
      <c r="Z202" s="28"/>
      <c r="AA202" s="262" t="e">
        <f t="shared" si="66"/>
        <v>#DIV/0!</v>
      </c>
      <c r="AB202" s="29"/>
      <c r="AC202" s="30"/>
      <c r="AD202" s="27"/>
      <c r="AE202" s="106" t="str">
        <f t="shared" si="63"/>
        <v/>
      </c>
      <c r="AF202" s="45"/>
      <c r="AG202" s="46"/>
      <c r="AH202" s="106" t="str">
        <f t="shared" si="64"/>
        <v/>
      </c>
      <c r="AI202" s="53"/>
      <c r="AJ202" s="46"/>
      <c r="AK202" s="190" t="str">
        <f t="shared" si="73"/>
        <v/>
      </c>
      <c r="AL202" s="189" t="str">
        <f t="shared" si="83"/>
        <v>Non Validé</v>
      </c>
      <c r="AM202" s="68"/>
      <c r="AN202" s="69"/>
      <c r="AO202" s="263" t="e">
        <f t="shared" si="67"/>
        <v>#DIV/0!</v>
      </c>
      <c r="AP202" s="31"/>
      <c r="AQ202" s="32"/>
      <c r="AR202" s="109" t="str">
        <f t="shared" si="74"/>
        <v/>
      </c>
      <c r="AS202" s="56"/>
      <c r="AT202" s="57"/>
      <c r="AU202" s="110" t="str">
        <f t="shared" si="75"/>
        <v/>
      </c>
      <c r="AV202" s="88" t="str">
        <f t="shared" si="76"/>
        <v>Non Validé</v>
      </c>
      <c r="AW202" s="127"/>
      <c r="AX202" s="128"/>
      <c r="AY202" s="129"/>
      <c r="AZ202" s="111" t="str">
        <f t="shared" si="77"/>
        <v/>
      </c>
      <c r="BA202" s="130"/>
      <c r="BB202" s="131"/>
      <c r="BC202" s="112" t="str">
        <f t="shared" si="78"/>
        <v/>
      </c>
      <c r="BD202" s="89" t="str">
        <f t="shared" si="79"/>
        <v>Non Validé</v>
      </c>
      <c r="BE202" s="133"/>
      <c r="BF202" s="134"/>
      <c r="BG202" s="264" t="e">
        <f t="shared" si="68"/>
        <v>#DIV/0!</v>
      </c>
      <c r="BH202" s="135"/>
      <c r="BI202" s="136"/>
      <c r="BJ202" s="113" t="str">
        <f t="shared" si="80"/>
        <v/>
      </c>
      <c r="BK202" s="137"/>
      <c r="BL202" s="136"/>
      <c r="BM202" s="98" t="str">
        <f t="shared" si="81"/>
        <v/>
      </c>
      <c r="BN202" s="92" t="str">
        <f t="shared" si="82"/>
        <v>Non Validé</v>
      </c>
      <c r="BR202"/>
    </row>
    <row r="203" spans="1:70" ht="30" customHeight="1" x14ac:dyDescent="0.2">
      <c r="A203" s="2">
        <v>199</v>
      </c>
      <c r="B203" s="116"/>
      <c r="C203" s="70"/>
      <c r="D203" s="94"/>
      <c r="E203" s="94"/>
      <c r="F203" s="94"/>
      <c r="G203" s="200"/>
      <c r="H203" s="244"/>
      <c r="I203" s="245"/>
      <c r="J203" s="249"/>
      <c r="K203" s="247"/>
      <c r="L203" s="259"/>
      <c r="M203" s="212" t="str">
        <f t="shared" si="69"/>
        <v>AJOURNE-E</v>
      </c>
      <c r="N203" s="121"/>
      <c r="O203" s="122"/>
      <c r="P203" s="261" t="e">
        <f t="shared" si="65"/>
        <v>#DIV/0!</v>
      </c>
      <c r="Q203" s="123"/>
      <c r="R203" s="124"/>
      <c r="S203" s="100" t="str">
        <f t="shared" si="70"/>
        <v/>
      </c>
      <c r="T203" s="125"/>
      <c r="U203" s="126"/>
      <c r="V203" s="103" t="str">
        <f t="shared" si="71"/>
        <v/>
      </c>
      <c r="W203" s="87" t="str">
        <f t="shared" si="72"/>
        <v>Non Validé</v>
      </c>
      <c r="X203" s="71"/>
      <c r="Y203" s="72"/>
      <c r="Z203" s="73"/>
      <c r="AA203" s="262" t="e">
        <f t="shared" si="66"/>
        <v>#DIV/0!</v>
      </c>
      <c r="AB203" s="74"/>
      <c r="AC203" s="75"/>
      <c r="AD203" s="72"/>
      <c r="AE203" s="107" t="str">
        <f t="shared" si="63"/>
        <v/>
      </c>
      <c r="AF203" s="76"/>
      <c r="AG203" s="77"/>
      <c r="AH203" s="107" t="str">
        <f t="shared" si="64"/>
        <v/>
      </c>
      <c r="AI203" s="53"/>
      <c r="AJ203" s="46"/>
      <c r="AK203" s="190" t="str">
        <f t="shared" si="73"/>
        <v/>
      </c>
      <c r="AL203" s="189" t="str">
        <f t="shared" si="83"/>
        <v>Non Validé</v>
      </c>
      <c r="AM203" s="78"/>
      <c r="AN203" s="79"/>
      <c r="AO203" s="263" t="e">
        <f t="shared" si="67"/>
        <v>#DIV/0!</v>
      </c>
      <c r="AP203" s="80"/>
      <c r="AQ203" s="32"/>
      <c r="AR203" s="109" t="str">
        <f t="shared" si="74"/>
        <v/>
      </c>
      <c r="AS203" s="81"/>
      <c r="AT203" s="82"/>
      <c r="AU203" s="110" t="str">
        <f t="shared" si="75"/>
        <v/>
      </c>
      <c r="AV203" s="88" t="str">
        <f t="shared" si="76"/>
        <v>Non Validé</v>
      </c>
      <c r="AW203" s="132"/>
      <c r="AX203" s="128"/>
      <c r="AY203" s="129"/>
      <c r="AZ203" s="111" t="str">
        <f t="shared" si="77"/>
        <v/>
      </c>
      <c r="BA203" s="130"/>
      <c r="BB203" s="131"/>
      <c r="BC203" s="112" t="str">
        <f t="shared" si="78"/>
        <v/>
      </c>
      <c r="BD203" s="89" t="str">
        <f t="shared" si="79"/>
        <v>Non Validé</v>
      </c>
      <c r="BE203" s="138"/>
      <c r="BF203" s="139"/>
      <c r="BG203" s="264" t="e">
        <f t="shared" si="68"/>
        <v>#DIV/0!</v>
      </c>
      <c r="BH203" s="135"/>
      <c r="BI203" s="136"/>
      <c r="BJ203" s="113" t="str">
        <f t="shared" si="80"/>
        <v/>
      </c>
      <c r="BK203" s="141"/>
      <c r="BL203" s="140"/>
      <c r="BM203" s="98" t="str">
        <f t="shared" si="81"/>
        <v/>
      </c>
      <c r="BN203" s="92" t="str">
        <f t="shared" si="82"/>
        <v>Non Validé</v>
      </c>
      <c r="BR203"/>
    </row>
    <row r="204" spans="1:70" ht="30" customHeight="1" thickBot="1" x14ac:dyDescent="0.25">
      <c r="A204" s="3">
        <v>200</v>
      </c>
      <c r="B204" s="232"/>
      <c r="C204" s="4"/>
      <c r="D204" s="95"/>
      <c r="E204" s="95"/>
      <c r="F204" s="95"/>
      <c r="G204" s="201"/>
      <c r="H204" s="250"/>
      <c r="I204" s="251"/>
      <c r="J204" s="252"/>
      <c r="K204" s="253"/>
      <c r="L204" s="260"/>
      <c r="M204" s="254" t="str">
        <f t="shared" si="69"/>
        <v>AJOURNE-E</v>
      </c>
      <c r="N204" s="8"/>
      <c r="O204" s="9"/>
      <c r="P204" s="261" t="e">
        <f t="shared" si="65"/>
        <v>#DIV/0!</v>
      </c>
      <c r="Q204" s="33"/>
      <c r="R204" s="34"/>
      <c r="S204" s="101" t="str">
        <f t="shared" si="70"/>
        <v/>
      </c>
      <c r="T204" s="83"/>
      <c r="U204" s="84"/>
      <c r="V204" s="104" t="str">
        <f t="shared" si="71"/>
        <v/>
      </c>
      <c r="W204" s="233" t="str">
        <f t="shared" si="72"/>
        <v>Non Validé</v>
      </c>
      <c r="X204" s="35"/>
      <c r="Y204" s="36"/>
      <c r="Z204" s="37"/>
      <c r="AA204" s="262" t="e">
        <f t="shared" si="66"/>
        <v>#DIV/0!</v>
      </c>
      <c r="AB204" s="38"/>
      <c r="AC204" s="39"/>
      <c r="AD204" s="36"/>
      <c r="AE204" s="108" t="str">
        <f t="shared" si="63"/>
        <v/>
      </c>
      <c r="AF204" s="47"/>
      <c r="AG204" s="48"/>
      <c r="AH204" s="108" t="str">
        <f t="shared" si="64"/>
        <v/>
      </c>
      <c r="AI204" s="255"/>
      <c r="AJ204" s="48"/>
      <c r="AK204" s="191" t="str">
        <f t="shared" si="73"/>
        <v/>
      </c>
      <c r="AL204" s="234" t="str">
        <f t="shared" si="83"/>
        <v>Non Validé</v>
      </c>
      <c r="AM204" s="85"/>
      <c r="AN204" s="86"/>
      <c r="AO204" s="263" t="e">
        <f t="shared" si="67"/>
        <v>#DIV/0!</v>
      </c>
      <c r="AP204" s="40"/>
      <c r="AQ204" s="235"/>
      <c r="AR204" s="192" t="str">
        <f t="shared" si="74"/>
        <v/>
      </c>
      <c r="AS204" s="58"/>
      <c r="AT204" s="59"/>
      <c r="AU204" s="193" t="str">
        <f t="shared" si="75"/>
        <v/>
      </c>
      <c r="AV204" s="236" t="str">
        <f t="shared" si="76"/>
        <v>Non Validé</v>
      </c>
      <c r="AW204" s="67"/>
      <c r="AX204" s="256"/>
      <c r="AY204" s="237"/>
      <c r="AZ204" s="194" t="str">
        <f t="shared" si="77"/>
        <v/>
      </c>
      <c r="BA204" s="257"/>
      <c r="BB204" s="238"/>
      <c r="BC204" s="195" t="str">
        <f t="shared" si="78"/>
        <v/>
      </c>
      <c r="BD204" s="239" t="str">
        <f t="shared" si="79"/>
        <v>Non Validé</v>
      </c>
      <c r="BE204" s="63"/>
      <c r="BF204" s="64"/>
      <c r="BG204" s="264" t="e">
        <f t="shared" si="68"/>
        <v>#DIV/0!</v>
      </c>
      <c r="BH204" s="258"/>
      <c r="BI204" s="41"/>
      <c r="BJ204" s="196" t="str">
        <f t="shared" si="80"/>
        <v/>
      </c>
      <c r="BK204" s="65"/>
      <c r="BL204" s="41"/>
      <c r="BM204" s="197" t="str">
        <f t="shared" si="81"/>
        <v/>
      </c>
      <c r="BN204" s="240" t="str">
        <f t="shared" si="82"/>
        <v>Non Validé</v>
      </c>
      <c r="BR204"/>
    </row>
    <row r="205" spans="1:70" ht="13.5" thickTop="1" x14ac:dyDescent="0.2"/>
    <row r="206" spans="1:70" x14ac:dyDescent="0.2">
      <c r="C206" s="6"/>
    </row>
  </sheetData>
  <dataConsolidate/>
  <mergeCells count="61">
    <mergeCell ref="BG2:BG4"/>
    <mergeCell ref="M3:M4"/>
    <mergeCell ref="A2:M2"/>
    <mergeCell ref="K3:K4"/>
    <mergeCell ref="E3:E4"/>
    <mergeCell ref="L3:L4"/>
    <mergeCell ref="F3:F4"/>
    <mergeCell ref="G3:G4"/>
    <mergeCell ref="H3:H4"/>
    <mergeCell ref="J3:J4"/>
    <mergeCell ref="I3:I4"/>
    <mergeCell ref="AX2:BC2"/>
    <mergeCell ref="N2:O2"/>
    <mergeCell ref="N3:N4"/>
    <mergeCell ref="O3:O4"/>
    <mergeCell ref="X3:X4"/>
    <mergeCell ref="A1:C1"/>
    <mergeCell ref="A3:A4"/>
    <mergeCell ref="B3:B4"/>
    <mergeCell ref="C3:C4"/>
    <mergeCell ref="D3:D4"/>
    <mergeCell ref="BE1:BM1"/>
    <mergeCell ref="AW1:BC1"/>
    <mergeCell ref="AM1:AU1"/>
    <mergeCell ref="N1:V1"/>
    <mergeCell ref="BD2:BD4"/>
    <mergeCell ref="AF3:AH3"/>
    <mergeCell ref="AI3:AK3"/>
    <mergeCell ref="AB2:AB4"/>
    <mergeCell ref="AW3:AW4"/>
    <mergeCell ref="AC2:AK2"/>
    <mergeCell ref="AP3:AR3"/>
    <mergeCell ref="AS3:AU3"/>
    <mergeCell ref="AN3:AN4"/>
    <mergeCell ref="BH3:BJ3"/>
    <mergeCell ref="BK3:BM3"/>
    <mergeCell ref="X1:AK1"/>
    <mergeCell ref="E1:M1"/>
    <mergeCell ref="BN2:BN4"/>
    <mergeCell ref="AC3:AE3"/>
    <mergeCell ref="Y3:Y4"/>
    <mergeCell ref="Z3:Z4"/>
    <mergeCell ref="BE3:BE4"/>
    <mergeCell ref="BF3:BF4"/>
    <mergeCell ref="AM3:AM4"/>
    <mergeCell ref="BE2:BF2"/>
    <mergeCell ref="BH2:BM2"/>
    <mergeCell ref="AX3:AZ3"/>
    <mergeCell ref="BA3:BC3"/>
    <mergeCell ref="AL2:AL4"/>
    <mergeCell ref="Q3:S3"/>
    <mergeCell ref="T3:V3"/>
    <mergeCell ref="W2:W4"/>
    <mergeCell ref="AM2:AN2"/>
    <mergeCell ref="AP2:AU2"/>
    <mergeCell ref="AV2:AV4"/>
    <mergeCell ref="P2:P4"/>
    <mergeCell ref="AA2:AA4"/>
    <mergeCell ref="AO2:AO4"/>
    <mergeCell ref="X2:Z2"/>
    <mergeCell ref="Q2:V2"/>
  </mergeCells>
  <conditionalFormatting sqref="N5:O204 T5:U204 Q5:R204">
    <cfRule type="containsBlanks" dxfId="51" priority="56">
      <formula>LEN(TRIM(N5))=0</formula>
    </cfRule>
  </conditionalFormatting>
  <conditionalFormatting sqref="T5:T204">
    <cfRule type="expression" dxfId="50" priority="53">
      <formula>OR($H5="DEAES(2016)",$H5="DEAES(2021)")</formula>
    </cfRule>
  </conditionalFormatting>
  <conditionalFormatting sqref="N5:O204 Q5:V204">
    <cfRule type="expression" dxfId="49" priority="52">
      <formula>OR($H5="BAC ASSP 2011",$H5="BAC SAPAT 2011")</formula>
    </cfRule>
  </conditionalFormatting>
  <conditionalFormatting sqref="N5:O204 S5:S204 V5:V204">
    <cfRule type="cellIs" dxfId="48" priority="58" operator="between">
      <formula>0</formula>
      <formula>7.99</formula>
    </cfRule>
  </conditionalFormatting>
  <conditionalFormatting sqref="N5:O204">
    <cfRule type="cellIs" dxfId="47" priority="57" operator="between">
      <formula>8</formula>
      <formula>9.99</formula>
    </cfRule>
  </conditionalFormatting>
  <conditionalFormatting sqref="S5:S204 V5:V204">
    <cfRule type="containsBlanks" dxfId="46" priority="54">
      <formula>LEN(TRIM(S5))=0</formula>
    </cfRule>
    <cfRule type="cellIs" dxfId="45" priority="55" operator="between">
      <formula>8</formula>
      <formula>9.99</formula>
    </cfRule>
  </conditionalFormatting>
  <conditionalFormatting sqref="AF5:AG204 AI5:AJ204 X5:AD204">
    <cfRule type="containsBlanks" dxfId="44" priority="49">
      <formula>LEN(TRIM(X5))=0</formula>
    </cfRule>
  </conditionalFormatting>
  <conditionalFormatting sqref="AI5:AK204 Z5:AA204">
    <cfRule type="expression" dxfId="43" priority="46">
      <formula>OR($H5="DEAP 2006",$H5="DEAP 2021",$H5="DEAES 2021",$H5="DEA 2006")</formula>
    </cfRule>
  </conditionalFormatting>
  <conditionalFormatting sqref="AE5:AE204 AH5:AH204 AK5:AK204 X5:AA204">
    <cfRule type="cellIs" dxfId="42" priority="51" operator="between">
      <formula>0</formula>
      <formula>7.99</formula>
    </cfRule>
  </conditionalFormatting>
  <conditionalFormatting sqref="X5:AA204">
    <cfRule type="cellIs" dxfId="41" priority="50" operator="between">
      <formula>8</formula>
      <formula>9.99</formula>
    </cfRule>
  </conditionalFormatting>
  <conditionalFormatting sqref="AE5:AE204 AH5:AH204 AK5:AK204">
    <cfRule type="containsBlanks" dxfId="40" priority="47">
      <formula>LEN(TRIM(AE5))=0</formula>
    </cfRule>
    <cfRule type="cellIs" dxfId="39" priority="48" operator="between">
      <formula>8</formula>
      <formula>9.99</formula>
    </cfRule>
  </conditionalFormatting>
  <conditionalFormatting sqref="AX5:AY204 BA5:BB204">
    <cfRule type="containsBlanks" dxfId="38" priority="35">
      <formula>LEN(TRIM(AX5))=0</formula>
    </cfRule>
  </conditionalFormatting>
  <conditionalFormatting sqref="AW5:BC204">
    <cfRule type="expression" dxfId="37" priority="34">
      <formula>OR($H5="DEAP 2006",$H5="DEAP 2021",$H5="BAC ASSP 2011",$H5="TPASMS")</formula>
    </cfRule>
  </conditionalFormatting>
  <conditionalFormatting sqref="AZ5:AZ204 BC5:BC204 AW5:AW204">
    <cfRule type="cellIs" dxfId="36" priority="38" operator="between">
      <formula>0</formula>
      <formula>7.99</formula>
    </cfRule>
  </conditionalFormatting>
  <conditionalFormatting sqref="AZ5:AZ204 BC5:BC204 AW5:AW204">
    <cfRule type="containsBlanks" dxfId="35" priority="36">
      <formula>LEN(TRIM(AW5))=0</formula>
    </cfRule>
    <cfRule type="cellIs" dxfId="34" priority="37" operator="between">
      <formula>8</formula>
      <formula>9.99</formula>
    </cfRule>
  </conditionalFormatting>
  <conditionalFormatting sqref="BJ5:BJ204 BM5:BM204">
    <cfRule type="cellIs" dxfId="33" priority="31" operator="between">
      <formula>8</formula>
      <formula>9.99</formula>
    </cfRule>
    <cfRule type="containsBlanks" dxfId="32" priority="32">
      <formula>LEN(TRIM(BJ5))=0</formula>
    </cfRule>
  </conditionalFormatting>
  <conditionalFormatting sqref="BH5:BI204 BK5:BL204">
    <cfRule type="containsBlanks" dxfId="31" priority="30">
      <formula>LEN(TRIM(BH5))=0</formula>
    </cfRule>
  </conditionalFormatting>
  <conditionalFormatting sqref="BE5:BF204">
    <cfRule type="containsBlanks" dxfId="30" priority="28">
      <formula>LEN(TRIM(BE5))=0</formula>
    </cfRule>
    <cfRule type="cellIs" dxfId="29" priority="29" operator="between">
      <formula>8</formula>
      <formula>9.99</formula>
    </cfRule>
  </conditionalFormatting>
  <conditionalFormatting sqref="BE5:BE204 BH5:BJ204">
    <cfRule type="expression" dxfId="28" priority="27">
      <formula>OR($H5="DEAP 2006",$H5="DEAP 2021",$H5="BAC ASSP 2011",$H5="DEAES 2021",$H5="DEAES 2016",$H5="DARM 2019")</formula>
    </cfRule>
  </conditionalFormatting>
  <conditionalFormatting sqref="BF5:BF204">
    <cfRule type="expression" dxfId="27" priority="26">
      <formula>OR($H5="DEAP 2021",$H5="BAC ASSP 2011",$H5="DEAES 2021")</formula>
    </cfRule>
  </conditionalFormatting>
  <conditionalFormatting sqref="BJ5:BJ204 BM5:BM204 BE5:BF204">
    <cfRule type="cellIs" dxfId="26" priority="33" operator="between">
      <formula>0</formula>
      <formula>7.99</formula>
    </cfRule>
  </conditionalFormatting>
  <conditionalFormatting sqref="BK5:BM204">
    <cfRule type="expression" dxfId="25" priority="25">
      <formula>OR($H5="DEAP 2021",$H5="BAC ASSP 2011",$H5="DEAES 2021",$H5="DEAES 2016")</formula>
    </cfRule>
  </conditionalFormatting>
  <conditionalFormatting sqref="AB5:AB204">
    <cfRule type="containsText" dxfId="24" priority="24" operator="containsText" text="Non">
      <formula>NOT(ISERROR(SEARCH("Non",AB5)))</formula>
    </cfRule>
  </conditionalFormatting>
  <conditionalFormatting sqref="AP5:AQ204 AS5:AT204">
    <cfRule type="containsBlanks" dxfId="23" priority="20">
      <formula>LEN(TRIM(AP5))=0</formula>
    </cfRule>
  </conditionalFormatting>
  <conditionalFormatting sqref="AM5:AM204 AP5:AR204">
    <cfRule type="expression" dxfId="22" priority="19">
      <formula>OR($H5="DEAP 2006",$H5="DEAP 2021",$H5="BAC ASSP 2011",$H5="BAC SAPAT 2011",$H5="DEAES 2021",$H5="DEAES 2016")</formula>
    </cfRule>
  </conditionalFormatting>
  <conditionalFormatting sqref="AN5:AO204">
    <cfRule type="expression" dxfId="21" priority="18">
      <formula>OR($H5="DEAP 2021",$H5="BAC ASSP 2011",$H5="BAC SAPAT 2011")</formula>
    </cfRule>
  </conditionalFormatting>
  <conditionalFormatting sqref="AR5:AR204 AU5:AU204 AM5:AO204">
    <cfRule type="cellIs" dxfId="20" priority="23" operator="between">
      <formula>0</formula>
      <formula>7.99</formula>
    </cfRule>
  </conditionalFormatting>
  <conditionalFormatting sqref="AR5:AR204 AU5:AU204 AM5:AO204">
    <cfRule type="containsBlanks" dxfId="19" priority="21">
      <formula>LEN(TRIM(AM5))=0</formula>
    </cfRule>
    <cfRule type="cellIs" dxfId="18" priority="22" operator="between">
      <formula>8</formula>
      <formula>9.99</formula>
    </cfRule>
  </conditionalFormatting>
  <conditionalFormatting sqref="AS5:AU204">
    <cfRule type="expression" dxfId="17" priority="17">
      <formula>OR($H5="DEAP 2006",$H5="DEAP 2021",$H5="BAC ASSP 2011",$H5="BAC SAPAT 2011",$H5="DEAES 2016",$H5="DEAES 2021")</formula>
    </cfRule>
  </conditionalFormatting>
  <conditionalFormatting sqref="P6">
    <cfRule type="containsBlanks" dxfId="16" priority="16">
      <formula>LEN(TRIM(P6))=0</formula>
    </cfRule>
  </conditionalFormatting>
  <conditionalFormatting sqref="P6">
    <cfRule type="expression" dxfId="15" priority="15">
      <formula>OR($H6="BAC ASSP 2011",$H6="BAC SAPAT 2011")</formula>
    </cfRule>
  </conditionalFormatting>
  <conditionalFormatting sqref="P7:P204">
    <cfRule type="containsBlanks" dxfId="14" priority="14">
      <formula>LEN(TRIM(P7))=0</formula>
    </cfRule>
  </conditionalFormatting>
  <conditionalFormatting sqref="P7:P204">
    <cfRule type="expression" dxfId="13" priority="13">
      <formula>OR($H7="BAC ASSP 2011",$H7="BAC SAPAT 2011")</formula>
    </cfRule>
  </conditionalFormatting>
  <conditionalFormatting sqref="P5:P204">
    <cfRule type="cellIs" dxfId="12" priority="11" operator="lessThan">
      <formula>10</formula>
    </cfRule>
    <cfRule type="cellIs" dxfId="11" priority="12" operator="greaterThanOrEqual">
      <formula>10</formula>
    </cfRule>
  </conditionalFormatting>
  <conditionalFormatting sqref="AA5:AA204">
    <cfRule type="cellIs" dxfId="10" priority="9" operator="lessThan">
      <formula>10</formula>
    </cfRule>
    <cfRule type="cellIs" dxfId="9" priority="10" operator="greaterThanOrEqual">
      <formula>10</formula>
    </cfRule>
  </conditionalFormatting>
  <conditionalFormatting sqref="AO5:AO204">
    <cfRule type="cellIs" dxfId="8" priority="7" operator="lessThan">
      <formula>10</formula>
    </cfRule>
    <cfRule type="cellIs" dxfId="7" priority="8" operator="greaterThanOrEqual">
      <formula>10</formula>
    </cfRule>
  </conditionalFormatting>
  <conditionalFormatting sqref="BG5:BG204">
    <cfRule type="containsBlanks" dxfId="6" priority="4">
      <formula>LEN(TRIM(BG5))=0</formula>
    </cfRule>
    <cfRule type="cellIs" dxfId="5" priority="5" operator="between">
      <formula>8</formula>
      <formula>9.99</formula>
    </cfRule>
  </conditionalFormatting>
  <conditionalFormatting sqref="BG5:BG204">
    <cfRule type="expression" dxfId="4" priority="3">
      <formula>OR($H5="DEAS 2021",$H5="BAC ASSP 2011",$H5="DEAES 2021")</formula>
    </cfRule>
  </conditionalFormatting>
  <conditionalFormatting sqref="BG5:BG204">
    <cfRule type="cellIs" dxfId="3" priority="6" operator="between">
      <formula>0</formula>
      <formula>7.99</formula>
    </cfRule>
  </conditionalFormatting>
  <conditionalFormatting sqref="BG1 BG5:BG1048576">
    <cfRule type="cellIs" dxfId="2" priority="1" operator="lessThan">
      <formula>10</formula>
    </cfRule>
    <cfRule type="cellIs" dxfId="1" priority="2" operator="greaterThanOrEqual">
      <formula>10</formula>
    </cfRule>
  </conditionalFormatting>
  <dataValidations count="15">
    <dataValidation type="list" allowBlank="1" showInputMessage="1" showErrorMessage="1" sqref="AB5:AB204">
      <formula1>"OUI,NON"</formula1>
    </dataValidation>
    <dataValidation type="decimal" allowBlank="1" showInputMessage="1" showErrorMessage="1" error="vous devez saisir une note entre 0 et 20" sqref="X5:AA204 AW5:AW204 N5:P204 AM5:AO204">
      <formula1>0</formula1>
      <formula2>20</formula2>
    </dataValidation>
    <dataValidation type="whole" allowBlank="1" showInputMessage="1" showErrorMessage="1" error="vous devez saisir une note entre 0 et 60" sqref="Q5:Q204">
      <formula1>0</formula1>
      <formula2>60</formula2>
    </dataValidation>
    <dataValidation type="whole" allowBlank="1" showInputMessage="1" showErrorMessage="1" error="vous devez saisir un nombre entre 0 et 60" sqref="R5:R204">
      <formula1>0</formula1>
      <formula2>60</formula2>
    </dataValidation>
    <dataValidation type="whole" allowBlank="1" showInputMessage="1" showErrorMessage="1" error="Vous devez saisir un nombre entre 0 et 48." sqref="T5:U204 AF5:AG204 AI5:AJ204">
      <formula1>0</formula1>
      <formula2>48</formula2>
    </dataValidation>
    <dataValidation type="whole" allowBlank="1" showInputMessage="1" showErrorMessage="1" error="vous devez saisir un nombre entre 0 et 36" sqref="AC5:AD204">
      <formula1>0</formula1>
      <formula2>36</formula2>
    </dataValidation>
    <dataValidation type="whole" allowBlank="1" showInputMessage="1" showErrorMessage="1" error="vous devez saisir un nombre entre 0 et 38." sqref="AP6:AP204">
      <formula1>0</formula1>
      <formula2>38</formula2>
    </dataValidation>
    <dataValidation type="whole" allowBlank="1" showInputMessage="1" showErrorMessage="1" error="Vous devez saisir un nombre entre 0 et 24." sqref="AS5:AT204">
      <formula1>0</formula1>
      <formula2>24</formula2>
    </dataValidation>
    <dataValidation type="whole" allowBlank="1" showInputMessage="1" showErrorMessage="1" error="vous devez saisir un nombre entre 0 et 72." sqref="BK5:BL204">
      <formula1>0</formula1>
      <formula2>72</formula2>
    </dataValidation>
    <dataValidation type="list" allowBlank="1" showInputMessage="1" showErrorMessage="1" sqref="K5:L204">
      <formula1>"OUI"</formula1>
    </dataValidation>
    <dataValidation type="decimal" allowBlank="1" showInputMessage="1" showErrorMessage="1" error="Vous devez saisir une note entre 0 et 20." sqref="BE5:BG204">
      <formula1>0</formula1>
      <formula2>20</formula2>
    </dataValidation>
    <dataValidation type="list" allowBlank="1" showInputMessage="1" showErrorMessage="1" sqref="J5:J204">
      <formula1>"1ère,2nde"</formula1>
    </dataValidation>
    <dataValidation type="whole" allowBlank="1" showInputMessage="1" showErrorMessage="1" error="vous devez saisir un nombre entre 0 et 36." sqref="AP5:AQ5 AX5:AY204 AQ6:AQ204 BH5:BI204">
      <formula1>0</formula1>
      <formula2>36</formula2>
    </dataValidation>
    <dataValidation type="whole" allowBlank="1" showInputMessage="1" showErrorMessage="1" error="Vous devez saisir un nombre entre 0 et 36." sqref="BA5:BB204">
      <formula1>0</formula1>
      <formula2>36</formula2>
    </dataValidation>
    <dataValidation type="list" allowBlank="1" showInputMessage="1" showErrorMessage="1" sqref="C5:C204">
      <formula1>"M.,Mme"</formula1>
    </dataValidation>
  </dataValidations>
  <pageMargins left="0.7" right="0.7" top="0.75" bottom="0.75" header="0.3" footer="0.3"/>
  <pageSetup paperSize="8" scale="18" fitToHeight="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90" operator="beginsWith" id="{4EAC756E-B59C-4A8A-B911-D193A1091880}">
            <xm:f>LEFT(W5,LEN("Validé"))="Validé"</xm:f>
            <xm:f>"Validé"</xm:f>
            <x14:dxf>
              <fill>
                <patternFill>
                  <bgColor rgb="FFAEFE86"/>
                </patternFill>
              </fill>
            </x14:dxf>
          </x14:cfRule>
          <xm:sqref>AV5:AV204 BD5:BD204 BN5:BN204 W5:W204 AL5:AL204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'Tab Equival'!$C$2:$L$2</xm:f>
          </x14:formula1>
          <xm:sqref>H5:H204</xm:sqref>
        </x14:dataValidation>
        <x14:dataValidation type="list" allowBlank="1" showInputMessage="1" showErrorMessage="1">
          <x14:formula1>
            <xm:f>'Tab Equival'!$M$2:$N$2</xm:f>
          </x14:formula1>
          <xm:sqref>I5:I204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  <pageSetUpPr fitToPage="1"/>
  </sheetPr>
  <dimension ref="A1:N23"/>
  <sheetViews>
    <sheetView tabSelected="1" topLeftCell="B1" workbookViewId="0">
      <selection sqref="A1:L1"/>
    </sheetView>
  </sheetViews>
  <sheetFormatPr baseColWidth="10" defaultRowHeight="12.75" x14ac:dyDescent="0.2"/>
  <cols>
    <col min="2" max="2" width="14.5703125" customWidth="1"/>
    <col min="3" max="12" width="12.5703125" customWidth="1"/>
  </cols>
  <sheetData>
    <row r="1" spans="1:14" ht="20.100000000000001" customHeight="1" x14ac:dyDescent="0.2">
      <c r="A1" s="411" t="s">
        <v>50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3"/>
    </row>
    <row r="2" spans="1:14" ht="29.1" customHeight="1" x14ac:dyDescent="0.2">
      <c r="A2" s="143" t="s">
        <v>51</v>
      </c>
      <c r="B2" s="144" t="s">
        <v>52</v>
      </c>
      <c r="C2" s="145" t="s">
        <v>6</v>
      </c>
      <c r="D2" s="145" t="s">
        <v>7</v>
      </c>
      <c r="E2" s="145" t="s">
        <v>8</v>
      </c>
      <c r="F2" s="145" t="s">
        <v>12</v>
      </c>
      <c r="G2" s="145" t="s">
        <v>9</v>
      </c>
      <c r="H2" s="145" t="s">
        <v>10</v>
      </c>
      <c r="I2" s="146" t="s">
        <v>48</v>
      </c>
      <c r="J2" s="146" t="s">
        <v>49</v>
      </c>
      <c r="K2" s="145" t="s">
        <v>90</v>
      </c>
      <c r="L2" s="147" t="s">
        <v>5</v>
      </c>
      <c r="M2" s="187" t="s">
        <v>92</v>
      </c>
      <c r="N2" s="188" t="s">
        <v>91</v>
      </c>
    </row>
    <row r="3" spans="1:14" s="142" customFormat="1" ht="20.100000000000001" customHeight="1" x14ac:dyDescent="0.2">
      <c r="A3" s="414" t="s">
        <v>53</v>
      </c>
      <c r="B3" s="148" t="s">
        <v>54</v>
      </c>
      <c r="C3" s="149"/>
      <c r="D3" s="149"/>
      <c r="E3" s="149"/>
      <c r="F3" s="149"/>
      <c r="G3" s="149"/>
      <c r="H3" s="149"/>
      <c r="I3" s="150" t="s">
        <v>55</v>
      </c>
      <c r="J3" s="150" t="s">
        <v>55</v>
      </c>
      <c r="K3" s="151"/>
      <c r="L3" s="152"/>
    </row>
    <row r="4" spans="1:14" s="142" customFormat="1" ht="20.100000000000001" customHeight="1" x14ac:dyDescent="0.2">
      <c r="A4" s="415"/>
      <c r="B4" s="148" t="s">
        <v>56</v>
      </c>
      <c r="C4" s="149"/>
      <c r="D4" s="149"/>
      <c r="E4" s="149"/>
      <c r="F4" s="149"/>
      <c r="G4" s="149"/>
      <c r="H4" s="149"/>
      <c r="I4" s="150" t="s">
        <v>55</v>
      </c>
      <c r="J4" s="150" t="s">
        <v>55</v>
      </c>
      <c r="K4" s="151"/>
      <c r="L4" s="152"/>
    </row>
    <row r="5" spans="1:14" s="142" customFormat="1" ht="20.100000000000001" customHeight="1" x14ac:dyDescent="0.2">
      <c r="A5" s="415"/>
      <c r="B5" s="148" t="s">
        <v>57</v>
      </c>
      <c r="C5" s="149"/>
      <c r="D5" s="149"/>
      <c r="E5" s="149"/>
      <c r="F5" s="150" t="s">
        <v>58</v>
      </c>
      <c r="G5" s="149"/>
      <c r="H5" s="149"/>
      <c r="I5" s="150" t="s">
        <v>55</v>
      </c>
      <c r="J5" s="150" t="s">
        <v>55</v>
      </c>
      <c r="K5" s="150" t="s">
        <v>58</v>
      </c>
      <c r="L5" s="152"/>
    </row>
    <row r="6" spans="1:14" s="142" customFormat="1" ht="20.100000000000001" customHeight="1" x14ac:dyDescent="0.2">
      <c r="A6" s="416"/>
      <c r="B6" s="148" t="s">
        <v>59</v>
      </c>
      <c r="C6" s="149"/>
      <c r="D6" s="149"/>
      <c r="E6" s="149"/>
      <c r="F6" s="149"/>
      <c r="G6" s="149"/>
      <c r="H6" s="149"/>
      <c r="I6" s="150" t="s">
        <v>55</v>
      </c>
      <c r="J6" s="150" t="s">
        <v>55</v>
      </c>
      <c r="K6" s="150"/>
      <c r="L6" s="152"/>
    </row>
    <row r="7" spans="1:14" s="142" customFormat="1" ht="20.100000000000001" customHeight="1" x14ac:dyDescent="0.2">
      <c r="A7" s="417" t="s">
        <v>60</v>
      </c>
      <c r="B7" s="153" t="s">
        <v>61</v>
      </c>
      <c r="C7" s="154"/>
      <c r="D7" s="154"/>
      <c r="E7" s="154"/>
      <c r="F7" s="154"/>
      <c r="G7" s="154"/>
      <c r="H7" s="154"/>
      <c r="I7" s="155"/>
      <c r="J7" s="155"/>
      <c r="K7" s="155"/>
      <c r="L7" s="156"/>
    </row>
    <row r="8" spans="1:14" s="142" customFormat="1" ht="20.100000000000001" customHeight="1" x14ac:dyDescent="0.2">
      <c r="A8" s="418"/>
      <c r="B8" s="153" t="s">
        <v>62</v>
      </c>
      <c r="C8" s="154"/>
      <c r="D8" s="154"/>
      <c r="E8" s="154"/>
      <c r="F8" s="154"/>
      <c r="G8" s="154"/>
      <c r="H8" s="154"/>
      <c r="I8" s="155"/>
      <c r="J8" s="155"/>
      <c r="K8" s="155"/>
      <c r="L8" s="156"/>
    </row>
    <row r="9" spans="1:14" s="142" customFormat="1" ht="20.100000000000001" customHeight="1" x14ac:dyDescent="0.2">
      <c r="A9" s="418"/>
      <c r="B9" s="153" t="s">
        <v>63</v>
      </c>
      <c r="C9" s="154"/>
      <c r="D9" s="154"/>
      <c r="E9" s="154"/>
      <c r="F9" s="154"/>
      <c r="G9" s="154"/>
      <c r="H9" s="154"/>
      <c r="I9" s="155"/>
      <c r="J9" s="155"/>
      <c r="K9" s="155"/>
      <c r="L9" s="156"/>
    </row>
    <row r="10" spans="1:14" s="142" customFormat="1" ht="20.100000000000001" customHeight="1" x14ac:dyDescent="0.2">
      <c r="A10" s="418"/>
      <c r="B10" s="153" t="s">
        <v>64</v>
      </c>
      <c r="C10" s="154"/>
      <c r="D10" s="154"/>
      <c r="E10" s="154"/>
      <c r="F10" s="154"/>
      <c r="G10" s="154"/>
      <c r="H10" s="154"/>
      <c r="I10" s="155"/>
      <c r="J10" s="155"/>
      <c r="K10" s="155"/>
      <c r="L10" s="156"/>
    </row>
    <row r="11" spans="1:14" s="142" customFormat="1" ht="20.100000000000001" customHeight="1" x14ac:dyDescent="0.2">
      <c r="A11" s="418"/>
      <c r="B11" s="153" t="s">
        <v>65</v>
      </c>
      <c r="C11" s="154"/>
      <c r="D11" s="157" t="s">
        <v>55</v>
      </c>
      <c r="E11" s="157" t="s">
        <v>55</v>
      </c>
      <c r="F11" s="154"/>
      <c r="G11" s="157" t="s">
        <v>55</v>
      </c>
      <c r="H11" s="157" t="s">
        <v>55</v>
      </c>
      <c r="I11" s="155"/>
      <c r="J11" s="155"/>
      <c r="K11" s="157" t="s">
        <v>58</v>
      </c>
      <c r="L11" s="156"/>
    </row>
    <row r="12" spans="1:14" s="142" customFormat="1" ht="20.100000000000001" customHeight="1" x14ac:dyDescent="0.2">
      <c r="A12" s="419"/>
      <c r="B12" s="153" t="s">
        <v>66</v>
      </c>
      <c r="C12" s="154"/>
      <c r="D12" s="157" t="s">
        <v>55</v>
      </c>
      <c r="E12" s="157" t="s">
        <v>55</v>
      </c>
      <c r="F12" s="154"/>
      <c r="G12" s="157" t="s">
        <v>55</v>
      </c>
      <c r="H12" s="157" t="s">
        <v>55</v>
      </c>
      <c r="I12" s="155"/>
      <c r="J12" s="155"/>
      <c r="K12" s="157"/>
      <c r="L12" s="156"/>
    </row>
    <row r="13" spans="1:14" s="142" customFormat="1" ht="20.100000000000001" customHeight="1" x14ac:dyDescent="0.2">
      <c r="A13" s="420" t="s">
        <v>67</v>
      </c>
      <c r="B13" s="158" t="s">
        <v>68</v>
      </c>
      <c r="C13" s="159" t="s">
        <v>55</v>
      </c>
      <c r="D13" s="159" t="s">
        <v>55</v>
      </c>
      <c r="E13" s="160"/>
      <c r="F13" s="160"/>
      <c r="G13" s="159" t="s">
        <v>55</v>
      </c>
      <c r="H13" s="159" t="s">
        <v>55</v>
      </c>
      <c r="I13" s="159" t="s">
        <v>55</v>
      </c>
      <c r="J13" s="159" t="s">
        <v>55</v>
      </c>
      <c r="K13" s="159" t="s">
        <v>58</v>
      </c>
      <c r="L13" s="161"/>
    </row>
    <row r="14" spans="1:14" s="142" customFormat="1" ht="20.100000000000001" customHeight="1" x14ac:dyDescent="0.2">
      <c r="A14" s="421"/>
      <c r="B14" s="158" t="s">
        <v>69</v>
      </c>
      <c r="C14" s="159" t="s">
        <v>55</v>
      </c>
      <c r="D14" s="159" t="s">
        <v>55</v>
      </c>
      <c r="E14" s="160"/>
      <c r="F14" s="160"/>
      <c r="G14" s="159" t="s">
        <v>55</v>
      </c>
      <c r="H14" s="159" t="s">
        <v>55</v>
      </c>
      <c r="I14" s="159" t="s">
        <v>55</v>
      </c>
      <c r="J14" s="159" t="s">
        <v>55</v>
      </c>
      <c r="K14" s="159"/>
      <c r="L14" s="161"/>
    </row>
    <row r="15" spans="1:14" s="142" customFormat="1" ht="20.100000000000001" customHeight="1" x14ac:dyDescent="0.2">
      <c r="A15" s="421"/>
      <c r="B15" s="158" t="s">
        <v>70</v>
      </c>
      <c r="C15" s="160"/>
      <c r="D15" s="160"/>
      <c r="E15" s="160"/>
      <c r="F15" s="160"/>
      <c r="G15" s="160"/>
      <c r="H15" s="159" t="s">
        <v>55</v>
      </c>
      <c r="I15" s="159" t="s">
        <v>55</v>
      </c>
      <c r="J15" s="159" t="s">
        <v>55</v>
      </c>
      <c r="K15" s="162"/>
      <c r="L15" s="161"/>
    </row>
    <row r="16" spans="1:14" s="142" customFormat="1" ht="20.100000000000001" customHeight="1" x14ac:dyDescent="0.2">
      <c r="A16" s="422"/>
      <c r="B16" s="158" t="s">
        <v>71</v>
      </c>
      <c r="C16" s="159" t="s">
        <v>55</v>
      </c>
      <c r="D16" s="159" t="s">
        <v>55</v>
      </c>
      <c r="E16" s="160"/>
      <c r="F16" s="160"/>
      <c r="G16" s="159" t="s">
        <v>55</v>
      </c>
      <c r="H16" s="159" t="s">
        <v>55</v>
      </c>
      <c r="I16" s="159" t="s">
        <v>55</v>
      </c>
      <c r="J16" s="159" t="s">
        <v>55</v>
      </c>
      <c r="K16" s="162"/>
      <c r="L16" s="161"/>
    </row>
    <row r="17" spans="1:12" s="142" customFormat="1" ht="20.100000000000001" customHeight="1" x14ac:dyDescent="0.2">
      <c r="A17" s="423" t="s">
        <v>72</v>
      </c>
      <c r="B17" s="163" t="s">
        <v>73</v>
      </c>
      <c r="C17" s="164"/>
      <c r="D17" s="164"/>
      <c r="E17" s="164"/>
      <c r="F17" s="164"/>
      <c r="G17" s="165" t="s">
        <v>55</v>
      </c>
      <c r="H17" s="165" t="s">
        <v>55</v>
      </c>
      <c r="I17" s="165" t="s">
        <v>55</v>
      </c>
      <c r="J17" s="166"/>
      <c r="K17" s="166"/>
      <c r="L17" s="167" t="s">
        <v>55</v>
      </c>
    </row>
    <row r="18" spans="1:12" s="142" customFormat="1" ht="20.100000000000001" customHeight="1" x14ac:dyDescent="0.2">
      <c r="A18" s="424"/>
      <c r="B18" s="163" t="s">
        <v>74</v>
      </c>
      <c r="C18" s="164"/>
      <c r="D18" s="164"/>
      <c r="E18" s="164"/>
      <c r="F18" s="164"/>
      <c r="G18" s="165" t="s">
        <v>55</v>
      </c>
      <c r="H18" s="165" t="s">
        <v>55</v>
      </c>
      <c r="I18" s="165" t="s">
        <v>55</v>
      </c>
      <c r="J18" s="166"/>
      <c r="K18" s="166"/>
      <c r="L18" s="167" t="s">
        <v>55</v>
      </c>
    </row>
    <row r="19" spans="1:12" s="142" customFormat="1" ht="20.100000000000001" customHeight="1" x14ac:dyDescent="0.2">
      <c r="A19" s="425"/>
      <c r="B19" s="163" t="s">
        <v>75</v>
      </c>
      <c r="C19" s="164"/>
      <c r="D19" s="164"/>
      <c r="E19" s="164"/>
      <c r="F19" s="164"/>
      <c r="G19" s="165" t="s">
        <v>55</v>
      </c>
      <c r="H19" s="165" t="s">
        <v>55</v>
      </c>
      <c r="I19" s="165" t="s">
        <v>55</v>
      </c>
      <c r="J19" s="166"/>
      <c r="K19" s="166"/>
      <c r="L19" s="167" t="s">
        <v>55</v>
      </c>
    </row>
    <row r="20" spans="1:12" s="142" customFormat="1" ht="20.100000000000001" customHeight="1" x14ac:dyDescent="0.2">
      <c r="A20" s="408" t="s">
        <v>76</v>
      </c>
      <c r="B20" s="168" t="s">
        <v>77</v>
      </c>
      <c r="C20" s="169" t="s">
        <v>55</v>
      </c>
      <c r="D20" s="169" t="s">
        <v>55</v>
      </c>
      <c r="E20" s="170"/>
      <c r="F20" s="169" t="s">
        <v>55</v>
      </c>
      <c r="G20" s="169" t="s">
        <v>55</v>
      </c>
      <c r="H20" s="169" t="s">
        <v>55</v>
      </c>
      <c r="I20" s="169" t="s">
        <v>55</v>
      </c>
      <c r="J20" s="171"/>
      <c r="K20" s="171"/>
      <c r="L20" s="172"/>
    </row>
    <row r="21" spans="1:12" s="142" customFormat="1" ht="20.100000000000001" customHeight="1" x14ac:dyDescent="0.2">
      <c r="A21" s="409"/>
      <c r="B21" s="173" t="s">
        <v>78</v>
      </c>
      <c r="C21" s="169" t="s">
        <v>55</v>
      </c>
      <c r="D21" s="169" t="s">
        <v>55</v>
      </c>
      <c r="E21" s="174"/>
      <c r="F21" s="169" t="s">
        <v>55</v>
      </c>
      <c r="G21" s="169" t="s">
        <v>55</v>
      </c>
      <c r="H21" s="169" t="s">
        <v>55</v>
      </c>
      <c r="I21" s="169" t="s">
        <v>55</v>
      </c>
      <c r="J21" s="175"/>
      <c r="K21" s="175"/>
      <c r="L21" s="176"/>
    </row>
    <row r="22" spans="1:12" s="142" customFormat="1" ht="20.100000000000001" customHeight="1" x14ac:dyDescent="0.2">
      <c r="A22" s="409"/>
      <c r="B22" s="173" t="s">
        <v>79</v>
      </c>
      <c r="C22" s="174"/>
      <c r="D22" s="169" t="s">
        <v>55</v>
      </c>
      <c r="E22" s="174"/>
      <c r="F22" s="174"/>
      <c r="G22" s="174"/>
      <c r="H22" s="169" t="s">
        <v>55</v>
      </c>
      <c r="I22" s="169" t="s">
        <v>55</v>
      </c>
      <c r="J22" s="175"/>
      <c r="K22" s="175"/>
      <c r="L22" s="176"/>
    </row>
    <row r="23" spans="1:12" s="142" customFormat="1" ht="20.100000000000001" customHeight="1" thickBot="1" x14ac:dyDescent="0.25">
      <c r="A23" s="410"/>
      <c r="B23" s="177" t="s">
        <v>80</v>
      </c>
      <c r="C23" s="178" t="s">
        <v>55</v>
      </c>
      <c r="D23" s="178" t="s">
        <v>55</v>
      </c>
      <c r="E23" s="179"/>
      <c r="F23" s="179"/>
      <c r="G23" s="179"/>
      <c r="H23" s="178" t="s">
        <v>55</v>
      </c>
      <c r="I23" s="178" t="s">
        <v>55</v>
      </c>
      <c r="J23" s="180"/>
      <c r="K23" s="180"/>
      <c r="L23" s="181"/>
    </row>
  </sheetData>
  <mergeCells count="6">
    <mergeCell ref="A20:A23"/>
    <mergeCell ref="A1:L1"/>
    <mergeCell ref="A3:A6"/>
    <mergeCell ref="A7:A12"/>
    <mergeCell ref="A13:A16"/>
    <mergeCell ref="A17:A19"/>
  </mergeCells>
  <pageMargins left="0.25" right="0.25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</vt:i4>
      </vt:variant>
    </vt:vector>
  </HeadingPairs>
  <TitlesOfParts>
    <vt:vector size="7" baseType="lpstr">
      <vt:lpstr>DEAS - Réf. 2021 </vt:lpstr>
      <vt:lpstr>Tab Equival</vt:lpstr>
      <vt:lpstr>AFGSU</vt:lpstr>
      <vt:lpstr>AvantJury</vt:lpstr>
      <vt:lpstr>Civilité</vt:lpstr>
      <vt:lpstr>Dispenses</vt:lpstr>
      <vt:lpstr>'DEAS - Réf. 2021 '!Zone_d_impression</vt:lpstr>
    </vt:vector>
  </TitlesOfParts>
  <Company>DRJSCS 75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Nadège MARTIN</cp:lastModifiedBy>
  <cp:lastPrinted>2023-07-04T07:10:02Z</cp:lastPrinted>
  <dcterms:created xsi:type="dcterms:W3CDTF">2019-03-07T10:38:25Z</dcterms:created>
  <dcterms:modified xsi:type="dcterms:W3CDTF">2023-07-04T07:10:34Z</dcterms:modified>
</cp:coreProperties>
</file>